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85" windowWidth="19440" windowHeight="4245" tabRatio="816" activeTab="6"/>
  </bookViews>
  <sheets>
    <sheet name="ARQUITECTURA" sheetId="1" r:id="rId1"/>
    <sheet name="HIDRAULICA" sheetId="2" r:id="rId2"/>
    <sheet name="ICC" sheetId="3" r:id="rId3"/>
    <sheet name="ICC cont." sheetId="4" r:id="rId4"/>
    <sheet name="Cap. Mat." sheetId="5" r:id="rId5"/>
    <sheet name="Cap. M. Obra" sheetId="6" r:id="rId6"/>
    <sheet name="Cap Gtos. Grales." sheetId="7" r:id="rId7"/>
    <sheet name="Equipos" sheetId="8" r:id="rId8"/>
    <sheet name="Servicios" sheetId="9" r:id="rId9"/>
    <sheet name="IPIB" sheetId="10" r:id="rId10"/>
    <sheet name="IPIB apertura" sheetId="11" r:id="rId11"/>
  </sheets>
  <definedNames>
    <definedName name="_xlnm.Print_Area" localSheetId="6">'Cap Gtos. Grales.'!$A$1:$AB$39</definedName>
    <definedName name="_xlnm.Print_Area" localSheetId="5">'Cap. M. Obra'!$A$1:$AE$55</definedName>
    <definedName name="_xlnm.Print_Area" localSheetId="4">'Cap. Mat.'!$A$1:$AC$256</definedName>
    <definedName name="_xlnm.Print_Area" localSheetId="7">'Equipos'!$A$1:$AB$25</definedName>
    <definedName name="_xlnm.Print_Area" localSheetId="2">'ICC'!$A$1:$AB$28</definedName>
    <definedName name="_xlnm.Print_Area" localSheetId="3">'ICC cont.'!$1:$48</definedName>
    <definedName name="_xlnm.Print_Area" localSheetId="9">'IPIB'!$A$1:$N$23</definedName>
    <definedName name="_xlnm.Print_Area" localSheetId="10">'IPIB apertura'!$A$1:$Z$207</definedName>
    <definedName name="_xlnm.Print_Area" localSheetId="8">'Servicios'!$A$1:$AB$26</definedName>
    <definedName name="_xlnm.Print_Titles" localSheetId="3">'ICC cont.'!$1:$10</definedName>
  </definedNames>
  <calcPr fullCalcOnLoad="1"/>
</workbook>
</file>

<file path=xl/comments1.xml><?xml version="1.0" encoding="utf-8"?>
<comments xmlns="http://schemas.openxmlformats.org/spreadsheetml/2006/main">
  <authors>
    <author>Tesoreria</author>
  </authors>
  <commentList>
    <comment ref="C29" authorId="0">
      <text>
        <r>
          <rPr>
            <sz val="12"/>
            <rFont val="Tahoma"/>
            <family val="2"/>
          </rPr>
          <t>Llave esclusa de bronce???</t>
        </r>
      </text>
    </comment>
  </commentList>
</comments>
</file>

<file path=xl/sharedStrings.xml><?xml version="1.0" encoding="utf-8"?>
<sst xmlns="http://schemas.openxmlformats.org/spreadsheetml/2006/main" count="2554" uniqueCount="861">
  <si>
    <t>Índice de Precios Internos Básicos al por Mayor (IPIB). Diciembre 2015 y años 2016-2017</t>
  </si>
  <si>
    <t>Máquinas herramientas y sus accesorios (incluye: Tornos y sus partes y piezas, Taladros, Amoladoras, Máquinas para carpintería, Soldadoras eléctricas y Accesorio para máquinas herramientas)</t>
  </si>
  <si>
    <t>Productos de cerámica no refractaria para uso no estructural (incluye: Artefactos sanitarios y Platos playos de cerámica)</t>
  </si>
  <si>
    <t>Artículos de hormigón, de cemento y de yeso (incluye: Hormigón, Mosaicos y Artículos pretensados)</t>
  </si>
  <si>
    <t>Autos, utilitarios, camiones, colectivos y chasis (incluye: Automóviles, Utilitarios, Camiones y sus chasis y Colectivos, Chasis y carrocerías para ómnibus)</t>
  </si>
  <si>
    <t>Índices de los componentes incluidos en el Decreto 1295/2002. Octubre-Diciembre 2015 y años 2016-2017</t>
  </si>
  <si>
    <t>Índices de los materiales incluidos en el Decreto 1295/2002. Octubre-Diciembre 2015 y años 2016-2017</t>
  </si>
  <si>
    <t>Índices del Capítulo Materiales. Octubre-Diciembre 2015 y años 2016-2017</t>
  </si>
  <si>
    <t>Índices del Capítulo Mano de Obra. Octubre-Diciembre 2015 y años 2016-2017</t>
  </si>
  <si>
    <t>Índices del Capítulo Gastos Generales. Octubre-Diciembre 2015 y años 2016-2017</t>
  </si>
  <si>
    <t>Índices de equipos para la construcción. Octubre-Diciembre 2015 y años 2016-2017</t>
  </si>
  <si>
    <t>Índices de algunos servicios para la construcción. Octubre-Diciembre 2015 y años 2016-2017</t>
  </si>
  <si>
    <t>2017</t>
  </si>
  <si>
    <t>Abr*</t>
  </si>
  <si>
    <t>May*</t>
  </si>
  <si>
    <t>Jun*</t>
  </si>
  <si>
    <t>Jul*</t>
  </si>
  <si>
    <t>Sep*</t>
  </si>
  <si>
    <t>Plásticos en formas básicas (incluye: Caños y tubos de PVC, Caños y tubos de polipropileno y Caños y tubos de polietileno)</t>
  </si>
  <si>
    <t>Cauchos (incluye: Cauchos sintéticos y Dispersiones de caucho)</t>
  </si>
  <si>
    <t>Otros productos de caucho (incluye: Autopartes de goma, Correas de goma con refuerzo textil y Otros artículos de goma)</t>
  </si>
  <si>
    <t>Otros productos plásticos (incluye: Telas plásticas, Cortinas de enrollar de PVC y Artículos de bazar de plástico)</t>
  </si>
  <si>
    <t>Carpintería de madera (incluye: Cortinas de madera y Puertas placa)</t>
  </si>
  <si>
    <t>Cubiertas de caucho (incluye: Cubiertas radiales, Cubiertas convencionales y Cubiertas agrícolas)</t>
  </si>
  <si>
    <t>Otros productos metálicos n.c.p. (incluye: Bulones, Clavos, Envases de hojalata, Recipientes para gases, Grifería, Cerraduras, Tejidos de alambre, Piletas y mesadas de acero inoxidable y Chapas metálicas)</t>
  </si>
  <si>
    <t>Combustibles (Incluye: Naftas, Kerosene, Gas oil, Fuel oil y Gases de refinería)</t>
  </si>
  <si>
    <t>Máquinas viales para la construcción (incluye: Máquinas viales autopropulsadas, Máquinas viales no autopropulsadas y Hormigoneras)</t>
  </si>
  <si>
    <t>Productos refractarios (incluye: Ladrillos refractarios y Morteros refractarios)</t>
  </si>
  <si>
    <t>Automotores y sus motores (incluye: Motores para vehículos, Automóviles, Utilitarios, Camiones y sus chasis y Colectivos, chasis y carrocerías para ómnibus)</t>
  </si>
  <si>
    <t>Sustancias plásticas (incluye: Polímeros de etileno, Polímeros de estireno, Polímeros de cloruro de vinilo y Polímeros de propileno)</t>
  </si>
  <si>
    <t>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t>
  </si>
  <si>
    <t>Vidrios para construcción y automotores (incluye: Vidrio plano, Vidrios templados, Vidrios térmicos y Vidrios laminados)</t>
  </si>
  <si>
    <t>Hierros y aceros en formas básicas (incluye: Chapas de hierro/acero, Aceros aleados y Perfiles de hierro/acero)</t>
  </si>
  <si>
    <t>Minerales no ferrosos en formas básicas (incluye: Cobre, Estaño y Manganeso)</t>
  </si>
  <si>
    <t>Máquinas herramientas (incluye: Máquinas para perforar, taladrar o fresar y Máquinas para rebanar, afilar, amolar, pulir u otro acabado)</t>
  </si>
  <si>
    <t xml:space="preserve">Máquinas de uso general y sus partes y piezas (incluye: Piezas y partes para máquinas de uso general -Rodamientos- y Máquinas para uso general -Máquinas para soldar plásticos-)                             </t>
  </si>
  <si>
    <t>Sustancias plásticas (incluye: Polietileno y Polipropileno)</t>
  </si>
  <si>
    <t>Sustancias químicas básicas (incluye: Soda solvay y Pigmentos)</t>
  </si>
  <si>
    <t xml:space="preserve">       Subcontratos de mano de obra</t>
  </si>
  <si>
    <t>Las Clasificaciones CIIU R3 y/o Código CPC sujetos al Secreto Estadístico no pueden ser difundidos al público a ese nivel de apertura.</t>
  </si>
  <si>
    <t>Cuadro 2. Índice de Precios Internos Básicos al por Mayor (IPIB), desagregación inmediata superior disponible</t>
  </si>
  <si>
    <t>Cuadro 1. Índice de Precios Internos Básicos al por Mayor (IPIB), mayor desagregación disponible</t>
  </si>
  <si>
    <t xml:space="preserve">  Los dígitos que siguen corresponden a una clasificación interna. El primer dígito de los códigos CPC de los productos tiene adicionados 5 (cinco) números para su diferenciación.</t>
  </si>
  <si>
    <t xml:space="preserve"> Los dígitos que siguen al guión corresponden a una clasificación interna.</t>
  </si>
  <si>
    <t>Mar*</t>
  </si>
  <si>
    <t>Sep</t>
  </si>
  <si>
    <t>Importante: para facilitar su utilización en la redeterminación de precios de contratos de obra pública se presenta el Índice con período de referencia Diciembre 2015 = 100</t>
  </si>
  <si>
    <t>Los Códigos CPC sujetos al Secreto Estadístico no pueden ser difundidos al público a ese nivel de apertura.</t>
  </si>
  <si>
    <t>En consecuencia, se expone la Clasificación inmediata superior susceptible de ser publicada. Las mismas son expuestas en el Cuadro 2.</t>
  </si>
  <si>
    <t>Los Códigos CPC sujetos al Secreto Estadístico no pueden ser difundidos al público a ese nivel de apertura. En consecuencia, se expone en el Cuadro 2. una Clasificación susceptible de ser publicada.</t>
  </si>
  <si>
    <r>
      <t>q) Arena fina; por m</t>
    </r>
    <r>
      <rPr>
        <vertAlign val="superscript"/>
        <sz val="8"/>
        <rFont val="Arial"/>
        <family val="2"/>
      </rPr>
      <t>3.</t>
    </r>
  </si>
  <si>
    <t xml:space="preserve">       en barra de 10 mm de diámetro; por tonelada.</t>
  </si>
  <si>
    <t>n) Cemento portland normal; por bolsa de 50 kg.</t>
  </si>
  <si>
    <r>
      <t>c) Baldosa cerámica roja para azotea de 20 x 20 cm; por m</t>
    </r>
    <r>
      <rPr>
        <vertAlign val="superscript"/>
        <sz val="8"/>
        <rFont val="Arial"/>
        <family val="2"/>
      </rPr>
      <t>2.</t>
    </r>
  </si>
  <si>
    <t>Baldosas y losas para pavimentos, cubos de mosaicos de cerámicos y artículos similares (incluye: Azulejo, Baldosa cerámica esmaltada y Baldosa cerámica roja)</t>
  </si>
  <si>
    <t>Cajonera para placard (incluye: Cajonera para placard de calidad inferior, media y superior)</t>
  </si>
  <si>
    <t>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t>
  </si>
  <si>
    <t>Oct*</t>
  </si>
  <si>
    <t xml:space="preserve">Abr </t>
  </si>
  <si>
    <t>Estantes y divisiones para placard (incluye: Estantes y divisiones para placard de calidad inferior, media y superior)</t>
  </si>
  <si>
    <t>Ventana corrediza metálica y ventiluz metálico (incluye: Ventana corrediza metálica, Ventana corrediza metálica con vidrio repartido y Ventiluz metálico)</t>
  </si>
  <si>
    <t>41/42/51</t>
  </si>
  <si>
    <t>Yesería (incluye: mano de obra de subcontrato de yesería y sus materiales intervinientes para dicho ítem)</t>
  </si>
  <si>
    <t>Cuadro 1. Índices del Capítulo Materiales, mayor desagregación disponible</t>
  </si>
  <si>
    <t>Cuadro 2. Índices del Capítulo Materiales, desagregación inmediata superior disponible</t>
  </si>
  <si>
    <t xml:space="preserve">Debe buscar en el Cuadro 2 el índice correspondiente a la Nota (1) Clasificación CPC 37370 Baldosas y losas para pavimentos, cubos de mosaicos de cerámicos y artículos similares. </t>
  </si>
  <si>
    <t xml:space="preserve">Debe buscar en el Cuadro 2 el índice correspondiente a la Nota (2) Clasificación (Nacional) CIIU R3 27101 Hierros y aceros en forma básica. </t>
  </si>
  <si>
    <t>Cuadro 1. Índices del Capítulo Mano de Obra, mayor desagregación disponible</t>
  </si>
  <si>
    <t>Decreto 1295/2002 Artículo 15 - inciso</t>
  </si>
  <si>
    <t>Cuadro 2. Índices del Capítulo Mano de Obra, desagregación disponible</t>
  </si>
  <si>
    <r>
      <t>Mano de obra directa</t>
    </r>
    <r>
      <rPr>
        <sz val="8"/>
        <rFont val="Arial"/>
        <family val="2"/>
      </rPr>
      <t xml:space="preserve"> (en albañilería y homigón armado)</t>
    </r>
  </si>
  <si>
    <t>Información estadística para la redeterminación de precios de contratos de obra pública</t>
  </si>
  <si>
    <t>Código</t>
  </si>
  <si>
    <t>Aperturas</t>
  </si>
  <si>
    <t>Ene</t>
  </si>
  <si>
    <t>Feb</t>
  </si>
  <si>
    <t>Mar</t>
  </si>
  <si>
    <t>Abr</t>
  </si>
  <si>
    <t>Mano de obra</t>
  </si>
  <si>
    <t xml:space="preserve">        Mano de obra asalariada</t>
  </si>
  <si>
    <t>-</t>
  </si>
  <si>
    <t xml:space="preserve"> Oficial especializado</t>
  </si>
  <si>
    <t xml:space="preserve"> Oficial</t>
  </si>
  <si>
    <t xml:space="preserve"> Medio Oficial</t>
  </si>
  <si>
    <t xml:space="preserve"> Ayudante</t>
  </si>
  <si>
    <r>
      <t xml:space="preserve">Mano de obra indirecta </t>
    </r>
    <r>
      <rPr>
        <sz val="8"/>
        <rFont val="Arial"/>
        <family val="2"/>
      </rPr>
      <t>(capataz de primera</t>
    </r>
    <r>
      <rPr>
        <vertAlign val="superscript"/>
        <sz val="8"/>
        <rFont val="Arial"/>
        <family val="2"/>
      </rPr>
      <t>2</t>
    </r>
    <r>
      <rPr>
        <sz val="8"/>
        <rFont val="Arial"/>
        <family val="2"/>
      </rPr>
      <t xml:space="preserve">) </t>
    </r>
  </si>
  <si>
    <r>
      <t>Seguro de Accidentes de Trabajo</t>
    </r>
    <r>
      <rPr>
        <vertAlign val="superscript"/>
        <sz val="8"/>
        <rFont val="Arial"/>
        <family val="2"/>
      </rPr>
      <t>3</t>
    </r>
  </si>
  <si>
    <t>Instalación eléctrica</t>
  </si>
  <si>
    <t xml:space="preserve">Instalación sanitaria </t>
  </si>
  <si>
    <t xml:space="preserve">Instalación contra incendio </t>
  </si>
  <si>
    <t>Instalación de gas</t>
  </si>
  <si>
    <t xml:space="preserve">Yesería </t>
  </si>
  <si>
    <t xml:space="preserve">Pintura </t>
  </si>
  <si>
    <r>
      <t>Fuente:</t>
    </r>
    <r>
      <rPr>
        <sz val="8"/>
        <rFont val="Arial"/>
        <family val="2"/>
      </rPr>
      <t xml:space="preserve"> INDEC.</t>
    </r>
  </si>
  <si>
    <t>Descripción</t>
  </si>
  <si>
    <t>Agua para construcción</t>
  </si>
  <si>
    <t>Alquiler de andamios</t>
  </si>
  <si>
    <t>Alquiler de camión volcador</t>
  </si>
  <si>
    <t>Alquiler de camioneta</t>
  </si>
  <si>
    <t>Alquiler de pala cargadora</t>
  </si>
  <si>
    <t>Alquiler de retroexcavadora</t>
  </si>
  <si>
    <t>Alquiler de volquete</t>
  </si>
  <si>
    <t>Capataz general de obra</t>
  </si>
  <si>
    <t>Casilla para obrador</t>
  </si>
  <si>
    <t>Cerco de obra</t>
  </si>
  <si>
    <t>Conexión de agua</t>
  </si>
  <si>
    <t>Conexión de desagüe cloacal</t>
  </si>
  <si>
    <t>Conexión de energía eléctrica</t>
  </si>
  <si>
    <t>Conexión de gas</t>
  </si>
  <si>
    <t>Depreciación de equipo</t>
  </si>
  <si>
    <t>Luz y fuerza motriz para obra</t>
  </si>
  <si>
    <t>Madera para encofrado</t>
  </si>
  <si>
    <t>Seguro de incendio de obra</t>
  </si>
  <si>
    <t>Seguro de Responsabilidad civil contra terceros</t>
  </si>
  <si>
    <t>Sereno</t>
  </si>
  <si>
    <t>Tirante sin cepillar</t>
  </si>
  <si>
    <t>Túnel peatonal</t>
  </si>
  <si>
    <t>Concepto</t>
  </si>
  <si>
    <t>Guinche 1200 Kg.</t>
  </si>
  <si>
    <t>Hormigoneras de 130 a 300 litros</t>
  </si>
  <si>
    <t>Mesa de corte de cerámicos</t>
  </si>
  <si>
    <t>Mesa de corte de mosaicos</t>
  </si>
  <si>
    <t>Pluma 300 Kg.</t>
  </si>
  <si>
    <t>Taladro percutor</t>
  </si>
  <si>
    <t>Trituradora a mandíbula</t>
  </si>
  <si>
    <t>Vibrador a péndulo</t>
  </si>
  <si>
    <r>
      <t>Fuente</t>
    </r>
    <r>
      <rPr>
        <sz val="8"/>
        <rFont val="Arial"/>
        <family val="2"/>
      </rPr>
      <t>: INDEC.</t>
    </r>
  </si>
  <si>
    <t>Servicios de alquiler</t>
  </si>
  <si>
    <t>Andamios</t>
  </si>
  <si>
    <r>
      <t>Camión con acoplado</t>
    </r>
    <r>
      <rPr>
        <vertAlign val="superscript"/>
        <sz val="8"/>
        <rFont val="Arial"/>
        <family val="2"/>
      </rPr>
      <t>2</t>
    </r>
  </si>
  <si>
    <r>
      <t>Camión playo</t>
    </r>
    <r>
      <rPr>
        <vertAlign val="superscript"/>
        <sz val="8"/>
        <rFont val="Arial"/>
        <family val="2"/>
      </rPr>
      <t>2</t>
    </r>
  </si>
  <si>
    <t>Camión volcador</t>
  </si>
  <si>
    <t>Contenedor tipo volquete</t>
  </si>
  <si>
    <t>Camioneta</t>
  </si>
  <si>
    <t>Pala cargadora</t>
  </si>
  <si>
    <t>Retroexcavadora</t>
  </si>
  <si>
    <t>Insumos</t>
  </si>
  <si>
    <t>Descripción de la apertura ICC</t>
  </si>
  <si>
    <t>Revista Indec Informa/código CPC</t>
  </si>
  <si>
    <t>a)</t>
  </si>
  <si>
    <t>Cuadro 1.4</t>
  </si>
  <si>
    <t>Feb*</t>
  </si>
  <si>
    <t>Ago</t>
  </si>
  <si>
    <t>Capítulo Mano de obra</t>
  </si>
  <si>
    <t>b)</t>
  </si>
  <si>
    <t>Albañilería</t>
  </si>
  <si>
    <t>Cuadro 1.5</t>
  </si>
  <si>
    <t>Ítem albañilería</t>
  </si>
  <si>
    <t>d)</t>
  </si>
  <si>
    <t>Carpinterías</t>
  </si>
  <si>
    <t>Ítem Carpintería metálica y herrería</t>
  </si>
  <si>
    <t>f)</t>
  </si>
  <si>
    <t>Cuadro 1.6</t>
  </si>
  <si>
    <t>Alquiler de Andamios</t>
  </si>
  <si>
    <t>g)</t>
  </si>
  <si>
    <t>Artefactos de iluminación y cableado</t>
  </si>
  <si>
    <t>Ítem Instalación eléctrica</t>
  </si>
  <si>
    <t>h)</t>
  </si>
  <si>
    <t>Caños de PVC para instalaciones varias</t>
  </si>
  <si>
    <t>Cuadro 1.9</t>
  </si>
  <si>
    <t>Caños de PVC</t>
  </si>
  <si>
    <t>p)</t>
  </si>
  <si>
    <t>Gastos generales</t>
  </si>
  <si>
    <t>Capítulo Gastos generales</t>
  </si>
  <si>
    <t>r)</t>
  </si>
  <si>
    <t>Artefactos para baño y grifería</t>
  </si>
  <si>
    <t>Ítem Instalación sanitaria y contra incendio</t>
  </si>
  <si>
    <t>s)</t>
  </si>
  <si>
    <t>Hormigón</t>
  </si>
  <si>
    <t>Hormigón elaborado</t>
  </si>
  <si>
    <t>u)</t>
  </si>
  <si>
    <t>Válvulas de bronce</t>
  </si>
  <si>
    <t>Llave esclusa de bronce</t>
  </si>
  <si>
    <t>v)</t>
  </si>
  <si>
    <t>Electrobombas</t>
  </si>
  <si>
    <t>Electrobomba trifásica 7,5 HP</t>
  </si>
  <si>
    <t>Período</t>
  </si>
  <si>
    <t>Decreto 1295/2002</t>
  </si>
  <si>
    <t>c) Pisos y revestimientos</t>
  </si>
  <si>
    <t>m) Aceros - Hierro aletado</t>
  </si>
  <si>
    <t>n) Cemento</t>
  </si>
  <si>
    <t>q) Arena</t>
  </si>
  <si>
    <t>May</t>
  </si>
  <si>
    <t>Oct</t>
  </si>
  <si>
    <t>Nov</t>
  </si>
  <si>
    <t>Dic</t>
  </si>
  <si>
    <t>Accesorios de  loza para baño de calidad media</t>
  </si>
  <si>
    <t>Accesorios de loza para baño de calidad inferior</t>
  </si>
  <si>
    <t>Accesorios metálicos para baño</t>
  </si>
  <si>
    <t>Acero aletado conformado, en barra</t>
  </si>
  <si>
    <t>Adhesivo para pisos y revestimientos cerámicos</t>
  </si>
  <si>
    <t>Alacena de cocina de madera, de calidad inferior</t>
  </si>
  <si>
    <t>Alacena de cocina de madera, de calidad media</t>
  </si>
  <si>
    <t>Alacena de cocina de madera, de calidad superior</t>
  </si>
  <si>
    <t>Alfombra de pelo cortado de material sintético, con colocación</t>
  </si>
  <si>
    <t>Anafe a gas</t>
  </si>
  <si>
    <t>Anillo para cámara de inspección de PVC</t>
  </si>
  <si>
    <t>Arcilla expandida</t>
  </si>
  <si>
    <t xml:space="preserve">Arena fina </t>
  </si>
  <si>
    <t>Artefacto de iluminación</t>
  </si>
  <si>
    <t>Ascensor  de 15 paradas</t>
  </si>
  <si>
    <t>Ascensor  de 7 paradas</t>
  </si>
  <si>
    <t>Azulejo</t>
  </si>
  <si>
    <t>Baldosa cerámica esmaltada</t>
  </si>
  <si>
    <t>Baldosa cerámica roja</t>
  </si>
  <si>
    <t>Baldosa de laja negra</t>
  </si>
  <si>
    <t>Bañera de chapa porcelanizada</t>
  </si>
  <si>
    <t>Bañera de plástico reforzado con fibra de vidrio</t>
  </si>
  <si>
    <t>Barniz con poliuretano</t>
  </si>
  <si>
    <t>Bidé de calidad inferior</t>
  </si>
  <si>
    <t>Bidé de calidad media</t>
  </si>
  <si>
    <t>Bidé de calidad superior</t>
  </si>
  <si>
    <t xml:space="preserve">Boca de acceso de plomo </t>
  </si>
  <si>
    <t>Cable  con conductor unipolar</t>
  </si>
  <si>
    <t>Cable coaxil 75 ohms</t>
  </si>
  <si>
    <t>Cable telefónico de 1 par</t>
  </si>
  <si>
    <t>Cable telefónico de 101 pares</t>
  </si>
  <si>
    <t>Cable tipo Sintenax</t>
  </si>
  <si>
    <t>Caja de chapa con tablero trifásico</t>
  </si>
  <si>
    <t>Caja de chapa para tablero</t>
  </si>
  <si>
    <t>Caja octogonal de chapa para instalación eléctrica</t>
  </si>
  <si>
    <t>Caja para pares telefónicos</t>
  </si>
  <si>
    <t>Caja rectangular de chapa para instalación eléctrica</t>
  </si>
  <si>
    <t>Cajonera para placard, de calidad inferior</t>
  </si>
  <si>
    <t>Cajonera para placard, de calidad media</t>
  </si>
  <si>
    <t>Cajonera para placard, de calidad superior</t>
  </si>
  <si>
    <t>Cal área hidratada</t>
  </si>
  <si>
    <t>Cal hidráulica hidratada</t>
  </si>
  <si>
    <t>Calefactor de tiro balanceado</t>
  </si>
  <si>
    <t>Calefón de tiro balanceado</t>
  </si>
  <si>
    <t>Calefón de tiro natural</t>
  </si>
  <si>
    <t>Canilla de bronce</t>
  </si>
  <si>
    <t>Caño de acero para instalaciones eléctricas</t>
  </si>
  <si>
    <t>Caño de chapa galvanizada</t>
  </si>
  <si>
    <t>Caño de cobre de  0,013 m</t>
  </si>
  <si>
    <t>Caño de cobre de 0,019 m</t>
  </si>
  <si>
    <t>Caño de hierro fundido de  0,064 m</t>
  </si>
  <si>
    <t>Caño de hierro fundido de  0,100 m</t>
  </si>
  <si>
    <t>Caño de hierro galvanizado</t>
  </si>
  <si>
    <t>Caño de hierro negro con revestimiento epoxi</t>
  </si>
  <si>
    <t xml:space="preserve">Caño de plomo </t>
  </si>
  <si>
    <t>Caño de polipropileno de 0,013 m</t>
  </si>
  <si>
    <t>Caño de polipropileno de 0,019 m</t>
  </si>
  <si>
    <t>Caño de PVC de 0,063 m</t>
  </si>
  <si>
    <t>Caño de PVC de 0,110 m</t>
  </si>
  <si>
    <t xml:space="preserve">Canto rodado natural </t>
  </si>
  <si>
    <t>Cascote</t>
  </si>
  <si>
    <t>Cemento de albañilería</t>
  </si>
  <si>
    <t>Cemento portland normal, en bolsa</t>
  </si>
  <si>
    <t>Cocina a gas</t>
  </si>
  <si>
    <t>Codo con base de PVC</t>
  </si>
  <si>
    <t>Codo de hierro negro con revestimiento epoxi de 0,013 m</t>
  </si>
  <si>
    <t>Codo de hierro negro con revestimiento epoxi de 0,025 m</t>
  </si>
  <si>
    <t xml:space="preserve">Codo de polipropileno  </t>
  </si>
  <si>
    <t xml:space="preserve">Codo para caño de cobre </t>
  </si>
  <si>
    <t>Codo tipo PROSA</t>
  </si>
  <si>
    <t>Conductor revestido para puesta a tierra</t>
  </si>
  <si>
    <t>Conector de chapa cincada</t>
  </si>
  <si>
    <t>Conexión flexible cromada</t>
  </si>
  <si>
    <t xml:space="preserve">Conexión flexible de plástico  </t>
  </si>
  <si>
    <t>Cortina de enrollar común de madera</t>
  </si>
  <si>
    <t>Cortina de enrollar de PVC</t>
  </si>
  <si>
    <t>Cortina de enrollar regulable de madera</t>
  </si>
  <si>
    <t>Cristal transparente de 4mm, con colocación</t>
  </si>
  <si>
    <t>Curva de hierro fundido</t>
  </si>
  <si>
    <t>Curva de hierro negro con revestimiento epoxi</t>
  </si>
  <si>
    <t>Depósito de fibrocemento para inodoro</t>
  </si>
  <si>
    <t>Electrobomba monofásica 1/3 HP</t>
  </si>
  <si>
    <t>Electrobomba monofásica 3/4 HP</t>
  </si>
  <si>
    <t>Electrobomba monofásica cloacal 1/3 HP</t>
  </si>
  <si>
    <t>Electrobomba monofásica pluvial 1/3 HP</t>
  </si>
  <si>
    <t>Electrobomba monofásica pluvial 3/4 HP</t>
  </si>
  <si>
    <t>Electrobomba trifásica 1,5 HP</t>
  </si>
  <si>
    <t>Embudo de hierro fundido</t>
  </si>
  <si>
    <t>Embudo de PVC</t>
  </si>
  <si>
    <t>Empalme tipo  PROSA</t>
  </si>
  <si>
    <t>Enduído plástico al agua para exteriores</t>
  </si>
  <si>
    <t>Ene*</t>
  </si>
  <si>
    <t>Enduído plástico al agua para interiores</t>
  </si>
  <si>
    <t>Esmalte sintético brillante</t>
  </si>
  <si>
    <t>Esmalte sintético semimate</t>
  </si>
  <si>
    <t>Estaño al 50%</t>
  </si>
  <si>
    <t>Estantes y divisiones para placard, de calidad inferior</t>
  </si>
  <si>
    <t>Estantes y divisiones para placard, de calidad media</t>
  </si>
  <si>
    <t>Estantes y divisiones para placard, de calidad superior</t>
  </si>
  <si>
    <t>Fijador  al agua</t>
  </si>
  <si>
    <t>Frente de placard de madera, de calidad inferior</t>
  </si>
  <si>
    <t>Frente de placard de madera, de calidad superior</t>
  </si>
  <si>
    <t>Gabinete para medidor de gas</t>
  </si>
  <si>
    <t>Gabinete para medidor monofásico</t>
  </si>
  <si>
    <t>Grifería para bidé de calidad inferior</t>
  </si>
  <si>
    <t>Grifería para bidé de calidad media</t>
  </si>
  <si>
    <t>Grifería para bidé de calidad superior</t>
  </si>
  <si>
    <t>Grifería para cocina de calidad inferior</t>
  </si>
  <si>
    <t>Grifería para cocina de calidad media</t>
  </si>
  <si>
    <t>Grifería para cocina, monocomando, de calidad superior</t>
  </si>
  <si>
    <t>Grifería para ducha de calidad inferior</t>
  </si>
  <si>
    <t>Grifería para ducha de calidad media</t>
  </si>
  <si>
    <t>Grifería para ducha de calidad superior</t>
  </si>
  <si>
    <t>Grifería para lavadero de calidad inferior</t>
  </si>
  <si>
    <t>Grifería para lavadero de calidad media</t>
  </si>
  <si>
    <t>Grifería para lavatorio de calidad inferior</t>
  </si>
  <si>
    <t>Grifería para lavatorio de calidad media</t>
  </si>
  <si>
    <t>Grifería para lavatorio de calidad superior</t>
  </si>
  <si>
    <t>Hidrante completo, con manguera y gabinete</t>
  </si>
  <si>
    <t>Horno a gas</t>
  </si>
  <si>
    <t>Iluminación de emergencia</t>
  </si>
  <si>
    <t>Inodoro de calidad inferior</t>
  </si>
  <si>
    <t>Inodoro de calidad media</t>
  </si>
  <si>
    <t>Inodoro de calidad superior con mochila</t>
  </si>
  <si>
    <t>Interruptor automático para tanque</t>
  </si>
  <si>
    <t>Interruptor de un  punto</t>
  </si>
  <si>
    <t>Interruptor diferencial</t>
  </si>
  <si>
    <t xml:space="preserve">Interruptor termomagnético </t>
  </si>
  <si>
    <t>Jabalina</t>
  </si>
  <si>
    <t>Laca poliuretánica</t>
  </si>
  <si>
    <t>Ladrillo cerámico hueco</t>
  </si>
  <si>
    <t>Ladrillo cerámico para entrepisos</t>
  </si>
  <si>
    <t>Ladrillo común</t>
  </si>
  <si>
    <t>Ladrillo de media máquina</t>
  </si>
  <si>
    <t>Lavatorio con columna de calidad media</t>
  </si>
  <si>
    <t>Lavatorio con columna de calidad superior</t>
  </si>
  <si>
    <t>Lavatorio sin columna de calidad inferior</t>
  </si>
  <si>
    <t>Listón yesero</t>
  </si>
  <si>
    <t>Llave candado para gas</t>
  </si>
  <si>
    <t>Llave de paso para agua</t>
  </si>
  <si>
    <t>Llave de paso para gas</t>
  </si>
  <si>
    <t>Loseta calcárea para vereda</t>
  </si>
  <si>
    <t>Loseta de piedra lavada</t>
  </si>
  <si>
    <t>Machimbre con una cara cepillada</t>
  </si>
  <si>
    <t>Marco y tapa con cierre hermético, de bronce, de 0,20 x 0,20 m</t>
  </si>
  <si>
    <t>Matafuego de polvo químico</t>
  </si>
  <si>
    <t>Membrana asfáltica común</t>
  </si>
  <si>
    <t>Membrana asfáltica con folio de aluminio</t>
  </si>
  <si>
    <t>Mesada de acero inoxidable con bacha doble</t>
  </si>
  <si>
    <t>Mesada de acero inoxidable lisa</t>
  </si>
  <si>
    <t>Mesada de granito</t>
  </si>
  <si>
    <t>Mesada de granito con perforación para bacha</t>
  </si>
  <si>
    <t>Metal desplegado</t>
  </si>
  <si>
    <t xml:space="preserve">Mosaico granítico          </t>
  </si>
  <si>
    <t>Mueble de cocina bajo mesada, de madera, de calidad inferior</t>
  </si>
  <si>
    <t>Mueble de cocina bajo mesada, de madera, de calidad media</t>
  </si>
  <si>
    <t>Mueble de cocina bajo mesada, de madera, de calidad superior</t>
  </si>
  <si>
    <t xml:space="preserve">Pegamento para PVC </t>
  </si>
  <si>
    <t>Perfil normal doble T</t>
  </si>
  <si>
    <t>Pileta  de piso tipo PROSA</t>
  </si>
  <si>
    <t>Pileta de cocina de acero inoxidable</t>
  </si>
  <si>
    <t>Pileta de lavar de loza, chica</t>
  </si>
  <si>
    <t>Pileta de lavar de loza, grande o mediana</t>
  </si>
  <si>
    <t>Pileta de lavar de plástico</t>
  </si>
  <si>
    <t xml:space="preserve">Pileta de piso de PVC  </t>
  </si>
  <si>
    <t>Pintura al látex para interiores</t>
  </si>
  <si>
    <t>Pintura al látex para exteriores</t>
  </si>
  <si>
    <t xml:space="preserve">Pintura asfáltica </t>
  </si>
  <si>
    <t>Pintura transparente para ladrillo visto</t>
  </si>
  <si>
    <t>Piso de entablonado, con colocación</t>
  </si>
  <si>
    <t>Piso de parquet, con colocación</t>
  </si>
  <si>
    <t>Plomo para fundir</t>
  </si>
  <si>
    <t>Poliestireno expandido en placas</t>
  </si>
  <si>
    <t>Portero eléctrico</t>
  </si>
  <si>
    <t xml:space="preserve">Portón levadizo de madera </t>
  </si>
  <si>
    <t>Portón levadizo metálico</t>
  </si>
  <si>
    <t>Preservador para madera</t>
  </si>
  <si>
    <t>Puerta balcón corrediza de madera</t>
  </si>
  <si>
    <t>Puerta balcón corrediza metálica de calidad media</t>
  </si>
  <si>
    <t>Puerta balcón corrediza metálica de calidad superior</t>
  </si>
  <si>
    <t>Puerta de entrada de madera con tableros, de calidad inferior</t>
  </si>
  <si>
    <t>Puerta de entrada de madera con tableros, de calidad media</t>
  </si>
  <si>
    <t>Puerta de entrada de madera con tableros, de calidad superior</t>
  </si>
  <si>
    <t>Puerta metálica vidriada</t>
  </si>
  <si>
    <t>Puerta placa de madera, de calidad inferior</t>
  </si>
  <si>
    <t>Puerta placa de madera, de calidad media</t>
  </si>
  <si>
    <t>Puerta placa de madera, de calidad superior</t>
  </si>
  <si>
    <t>Ramal de hierro fundido</t>
  </si>
  <si>
    <t>Ramal de PVC</t>
  </si>
  <si>
    <t>Regulador de gas</t>
  </si>
  <si>
    <t>Reja de barrotes</t>
  </si>
  <si>
    <t>Rociador de techo tipo Spray</t>
  </si>
  <si>
    <t>Tabla con una cara cepillada para encofrado</t>
  </si>
  <si>
    <t>Tanque para agua de polietileno tricapa, aprobado, de 1000 litros de capacidad</t>
  </si>
  <si>
    <t>Tapa de chapa para cámara de inspección</t>
  </si>
  <si>
    <t>Tapa sumergida para tanque</t>
  </si>
  <si>
    <t>Te para caño de cobre</t>
  </si>
  <si>
    <t>Teja francesa</t>
  </si>
  <si>
    <t>Termotanque a gas</t>
  </si>
  <si>
    <t>Tirante  cepillado</t>
  </si>
  <si>
    <t>Tirante  sin cepillar</t>
  </si>
  <si>
    <t>Toma TV</t>
  </si>
  <si>
    <t>Tomacorriente con toma a tierra</t>
  </si>
  <si>
    <t xml:space="preserve">Tosca  </t>
  </si>
  <si>
    <t>Válvula a flotante</t>
  </si>
  <si>
    <t>Ventana corrediza de madera</t>
  </si>
  <si>
    <t>Ventana corrediza metálica</t>
  </si>
  <si>
    <t>Ventana corrediza metálica con vidrio repartido</t>
  </si>
  <si>
    <t>Ventiluz metálico</t>
  </si>
  <si>
    <t>Vigueta de hormigón pretensado</t>
  </si>
  <si>
    <t>Yeso blanco</t>
  </si>
  <si>
    <t>Zócalo de madera</t>
  </si>
  <si>
    <t xml:space="preserve">Zócalo granítico             </t>
  </si>
  <si>
    <t>* Dato provisorio.</t>
  </si>
  <si>
    <t>Información estadística para la redeterminación de precios de contratos de obra pública según el Decreto 1295/2002</t>
  </si>
  <si>
    <t>Clasificación</t>
  </si>
  <si>
    <t>42120-1</t>
  </si>
  <si>
    <t xml:space="preserve">Aberturas de aluminio                                                  </t>
  </si>
  <si>
    <t>42120-2</t>
  </si>
  <si>
    <t xml:space="preserve">Aberturas de chapa de hierro                                           </t>
  </si>
  <si>
    <t>37910-1</t>
  </si>
  <si>
    <t xml:space="preserve">Abrasivos                                                              </t>
  </si>
  <si>
    <t>42921-4</t>
  </si>
  <si>
    <t xml:space="preserve">Abrazaderas                                                            </t>
  </si>
  <si>
    <t>44251-1</t>
  </si>
  <si>
    <t xml:space="preserve">Accesorio para máquinas herramientas                                   </t>
  </si>
  <si>
    <t>42922-1</t>
  </si>
  <si>
    <t xml:space="preserve">Accesorios para herramientas                                           </t>
  </si>
  <si>
    <t>33380-1</t>
  </si>
  <si>
    <t xml:space="preserve">Aceites lubricantes                                                    </t>
  </si>
  <si>
    <t>49229-1</t>
  </si>
  <si>
    <t xml:space="preserve">Acoplados                                                              </t>
  </si>
  <si>
    <t>46420-1</t>
  </si>
  <si>
    <t xml:space="preserve">Acumuladores eléctricos                                                </t>
  </si>
  <si>
    <t>41263-1</t>
  </si>
  <si>
    <t xml:space="preserve">Alambres de acero                                                      </t>
  </si>
  <si>
    <t>41241-1</t>
  </si>
  <si>
    <t xml:space="preserve">Alambrones de hierro                                                   </t>
  </si>
  <si>
    <t>44216-1</t>
  </si>
  <si>
    <t xml:space="preserve">Amoladoras                                                             </t>
  </si>
  <si>
    <t>15400-1</t>
  </si>
  <si>
    <t xml:space="preserve">Arcillas                                                               </t>
  </si>
  <si>
    <t>15310-1</t>
  </si>
  <si>
    <t xml:space="preserve">Arenas                                                                 </t>
  </si>
  <si>
    <t>37210-1</t>
  </si>
  <si>
    <t xml:space="preserve">Artefactos sanitarios                                                  </t>
  </si>
  <si>
    <t>37540-2</t>
  </si>
  <si>
    <t xml:space="preserve">Artículos pretensados                                                  </t>
  </si>
  <si>
    <t>49113-1</t>
  </si>
  <si>
    <t xml:space="preserve">Automóviles                                                            </t>
  </si>
  <si>
    <t>36270-1</t>
  </si>
  <si>
    <t xml:space="preserve">Autopartes de goma                                                     </t>
  </si>
  <si>
    <t>46539-1</t>
  </si>
  <si>
    <t xml:space="preserve">Balastos                                                               </t>
  </si>
  <si>
    <t>37370-1</t>
  </si>
  <si>
    <t xml:space="preserve">Baldosas cerámicas                                                     </t>
  </si>
  <si>
    <t>35110-4</t>
  </si>
  <si>
    <t xml:space="preserve">Barnices y protectores para madera                                     </t>
  </si>
  <si>
    <t>41261-1</t>
  </si>
  <si>
    <t xml:space="preserve">Barras de hierro y acero                                               </t>
  </si>
  <si>
    <t>36490-6</t>
  </si>
  <si>
    <t xml:space="preserve">Bolsas de plástico                                                     </t>
  </si>
  <si>
    <t>42944-1</t>
  </si>
  <si>
    <t xml:space="preserve">Bulones                                                                </t>
  </si>
  <si>
    <t>42320-1</t>
  </si>
  <si>
    <t xml:space="preserve">Calderas ( de gas y fuel oil)                                                              </t>
  </si>
  <si>
    <t>37420-1</t>
  </si>
  <si>
    <t xml:space="preserve">Cales                                                                  </t>
  </si>
  <si>
    <t>49115-2</t>
  </si>
  <si>
    <t xml:space="preserve">Camiones y sus chasis                                                  </t>
  </si>
  <si>
    <t>36320-3</t>
  </si>
  <si>
    <t xml:space="preserve">Caños y tubos de polietileno                                           </t>
  </si>
  <si>
    <t>36320-2</t>
  </si>
  <si>
    <t xml:space="preserve">Caños y tubos de polipropileno                                         </t>
  </si>
  <si>
    <t>36320-1</t>
  </si>
  <si>
    <t xml:space="preserve">Caños y tubos de PVC                                                   </t>
  </si>
  <si>
    <t>46220-1</t>
  </si>
  <si>
    <t xml:space="preserve">Capacitores electrolíticos                                             </t>
  </si>
  <si>
    <t>34800-1</t>
  </si>
  <si>
    <t xml:space="preserve">Cauchos sintéticos                                                     </t>
  </si>
  <si>
    <t>37440-1</t>
  </si>
  <si>
    <t xml:space="preserve">Cemento portland                                                       </t>
  </si>
  <si>
    <t>42992-1</t>
  </si>
  <si>
    <t xml:space="preserve">Cerraduras                                                             </t>
  </si>
  <si>
    <t>42999-2</t>
  </si>
  <si>
    <t xml:space="preserve">Chapas metálicas                                                       </t>
  </si>
  <si>
    <t>42944-2</t>
  </si>
  <si>
    <t xml:space="preserve">Clavos                                                                 </t>
  </si>
  <si>
    <t>43230-1</t>
  </si>
  <si>
    <t xml:space="preserve">Compresores y sus repuestos                                            </t>
  </si>
  <si>
    <t>46340-1</t>
  </si>
  <si>
    <t>Dic*</t>
  </si>
  <si>
    <t xml:space="preserve">Conductores eléctricos                                                 </t>
  </si>
  <si>
    <t>36270-2</t>
  </si>
  <si>
    <t xml:space="preserve">Correas de goma con refuerzo textil                                    </t>
  </si>
  <si>
    <t>42190-2</t>
  </si>
  <si>
    <t xml:space="preserve">Cortinas de aluminio                                                   </t>
  </si>
  <si>
    <t>36990-2</t>
  </si>
  <si>
    <t xml:space="preserve">Cortinas de enrrollar de PVC                                           </t>
  </si>
  <si>
    <t>31600-1</t>
  </si>
  <si>
    <t xml:space="preserve">Cortinas de madera                                                     </t>
  </si>
  <si>
    <t>32600-1</t>
  </si>
  <si>
    <t xml:space="preserve">Cuadernos y blocks                                                     </t>
  </si>
  <si>
    <t>36111-3</t>
  </si>
  <si>
    <t xml:space="preserve">Cubiertas agrícolas                                                    </t>
  </si>
  <si>
    <t>36111-2</t>
  </si>
  <si>
    <t xml:space="preserve">Cubiertas convencionales                                               </t>
  </si>
  <si>
    <t>36111-1</t>
  </si>
  <si>
    <t xml:space="preserve">Cubiertas radiales                                                     </t>
  </si>
  <si>
    <t>42921-1</t>
  </si>
  <si>
    <t xml:space="preserve">Cucharas de albañil                                                    </t>
  </si>
  <si>
    <t>34800-2</t>
  </si>
  <si>
    <t xml:space="preserve">Dispersiones de caucho (Pegamentos)                                                 </t>
  </si>
  <si>
    <t>49129-1</t>
  </si>
  <si>
    <t xml:space="preserve">Elásticos para autos                                                   </t>
  </si>
  <si>
    <t>43220-1</t>
  </si>
  <si>
    <t xml:space="preserve">Electrobombas                                                          </t>
  </si>
  <si>
    <t>35110-1</t>
  </si>
  <si>
    <t xml:space="preserve">Mar </t>
  </si>
  <si>
    <t xml:space="preserve">Enduído para paredes                                                   </t>
  </si>
  <si>
    <t>17100-1</t>
  </si>
  <si>
    <t xml:space="preserve">Energía eléctrica                                                      </t>
  </si>
  <si>
    <t>49129-3</t>
  </si>
  <si>
    <t xml:space="preserve">Equipos de transmisión                                                 </t>
  </si>
  <si>
    <t>35110-2</t>
  </si>
  <si>
    <t xml:space="preserve">Esmaltes sintéticos                                                    </t>
  </si>
  <si>
    <t>37129-1</t>
  </si>
  <si>
    <t xml:space="preserve">Fibras minerales                                                       </t>
  </si>
  <si>
    <t>36490-4</t>
  </si>
  <si>
    <t xml:space="preserve">Film de polietileno                                                    </t>
  </si>
  <si>
    <t>33370-1</t>
  </si>
  <si>
    <t xml:space="preserve">Fuel oil                                                               </t>
  </si>
  <si>
    <t>12020-1</t>
  </si>
  <si>
    <t xml:space="preserve">Gas                                                                    </t>
  </si>
  <si>
    <t>33360-1</t>
  </si>
  <si>
    <t xml:space="preserve">Gas oil                                                                </t>
  </si>
  <si>
    <t>33410-1</t>
  </si>
  <si>
    <t xml:space="preserve">Gases de refinería (Butano. Propano)                                                     </t>
  </si>
  <si>
    <t>42911-1</t>
  </si>
  <si>
    <t xml:space="preserve">Grifería                                                               </t>
  </si>
  <si>
    <t>46113-1</t>
  </si>
  <si>
    <t xml:space="preserve">Grupos electrógenos                                                    </t>
  </si>
  <si>
    <t>42921-2</t>
  </si>
  <si>
    <t xml:space="preserve">Herramientas de mano                                                   </t>
  </si>
  <si>
    <t>37990-1</t>
  </si>
  <si>
    <t xml:space="preserve">Hidrófugos                                                             </t>
  </si>
  <si>
    <t>41242-1</t>
  </si>
  <si>
    <t xml:space="preserve">Hierros redondos                                                       </t>
  </si>
  <si>
    <t>37510-1</t>
  </si>
  <si>
    <t xml:space="preserve">Hormigón                                                               </t>
  </si>
  <si>
    <t>44440-1</t>
  </si>
  <si>
    <t xml:space="preserve">Hormigoneras                                                           </t>
  </si>
  <si>
    <t>35110-5</t>
  </si>
  <si>
    <t xml:space="preserve">Impermeabilizantes                                                     </t>
  </si>
  <si>
    <t>46212-1</t>
  </si>
  <si>
    <t xml:space="preserve">Interruptores eléctricos                                               </t>
  </si>
  <si>
    <t>33340-1</t>
  </si>
  <si>
    <t xml:space="preserve">Kerosene                                                               </t>
  </si>
  <si>
    <t>37350-1</t>
  </si>
  <si>
    <t xml:space="preserve">Ladrillos huecos                                                       </t>
  </si>
  <si>
    <t>37320-1</t>
  </si>
  <si>
    <t xml:space="preserve">Ladrillos refractarios                                                 </t>
  </si>
  <si>
    <t>41532-11</t>
  </si>
  <si>
    <t xml:space="preserve">Lingotes de aluminio y sus aleaciones                       </t>
  </si>
  <si>
    <t>41532-1</t>
  </si>
  <si>
    <t xml:space="preserve">Lingotes y perfiles de aluminio y sus aleaciones                       </t>
  </si>
  <si>
    <t>31430-1</t>
  </si>
  <si>
    <t xml:space="preserve">Maderas aglomeradas                                                    </t>
  </si>
  <si>
    <t>31100-1</t>
  </si>
  <si>
    <t xml:space="preserve">Maderas aserradas                                                      </t>
  </si>
  <si>
    <t>31420-1</t>
  </si>
  <si>
    <t xml:space="preserve">Maderas terciadas fenólicas                                            </t>
  </si>
  <si>
    <t>31420-2</t>
  </si>
  <si>
    <t xml:space="preserve">Maderas terciadas no fenólicas                                         </t>
  </si>
  <si>
    <t>44222-1</t>
  </si>
  <si>
    <t xml:space="preserve">Máquinas para carpintería                                              </t>
  </si>
  <si>
    <t>44427-1</t>
  </si>
  <si>
    <t xml:space="preserve">Máquinas viales autopropulsadas                                        </t>
  </si>
  <si>
    <t>44430-1</t>
  </si>
  <si>
    <t xml:space="preserve">Máquinas viales no autopropulsadas                                     </t>
  </si>
  <si>
    <t>37930-1</t>
  </si>
  <si>
    <t xml:space="preserve">Membranas asfálticas                                                   </t>
  </si>
  <si>
    <t>37330-1</t>
  </si>
  <si>
    <t xml:space="preserve">Morteros refractarios                                                  </t>
  </si>
  <si>
    <t>37540-1</t>
  </si>
  <si>
    <t xml:space="preserve">Mosaicos                                                               </t>
  </si>
  <si>
    <t>43121-1</t>
  </si>
  <si>
    <t xml:space="preserve">Motores a explosión de uso industrial                                  </t>
  </si>
  <si>
    <t>46112-1</t>
  </si>
  <si>
    <t xml:space="preserve">Motores eléctricos                                                     </t>
  </si>
  <si>
    <t>43122-1</t>
  </si>
  <si>
    <t xml:space="preserve">Motores para vehículos                                                 </t>
  </si>
  <si>
    <t>49911-1</t>
  </si>
  <si>
    <t>Ago*</t>
  </si>
  <si>
    <t xml:space="preserve">Feb </t>
  </si>
  <si>
    <t>Jul</t>
  </si>
  <si>
    <t xml:space="preserve">Motos                                                                  </t>
  </si>
  <si>
    <t>33310-1</t>
  </si>
  <si>
    <t xml:space="preserve">Naftas                                                                 </t>
  </si>
  <si>
    <t>32129-1</t>
  </si>
  <si>
    <t xml:space="preserve">Papel obra                                                             </t>
  </si>
  <si>
    <t>37990-2</t>
  </si>
  <si>
    <t xml:space="preserve">Pegamentos para revestimientos                                         </t>
  </si>
  <si>
    <t>41251-1</t>
  </si>
  <si>
    <t xml:space="preserve">Perfiles de hierro                                                     </t>
  </si>
  <si>
    <t>12010-1</t>
  </si>
  <si>
    <t xml:space="preserve">Petróleo crudo                                                         </t>
  </si>
  <si>
    <t>15320-1</t>
  </si>
  <si>
    <t xml:space="preserve">Piedras                                                                </t>
  </si>
  <si>
    <t>41116-1</t>
  </si>
  <si>
    <t xml:space="preserve">Piezas fundidas                                                         </t>
  </si>
  <si>
    <t>42999-1</t>
  </si>
  <si>
    <t xml:space="preserve">Piletas y mesadas de acero inoxidable                                  </t>
  </si>
  <si>
    <t>35110-3</t>
  </si>
  <si>
    <t xml:space="preserve">Pinturas al látex                                                      </t>
  </si>
  <si>
    <t>34740-6</t>
  </si>
  <si>
    <t>Plastificantes</t>
  </si>
  <si>
    <t>34730-1</t>
  </si>
  <si>
    <t xml:space="preserve">Polímeros del cloruro de vinilo                                        </t>
  </si>
  <si>
    <t>34720-1</t>
  </si>
  <si>
    <t xml:space="preserve">Polímeros del estireno                                                 </t>
  </si>
  <si>
    <t>34710-1</t>
  </si>
  <si>
    <t xml:space="preserve">Polímeros del etileno                                                  </t>
  </si>
  <si>
    <t>41530-1</t>
  </si>
  <si>
    <t xml:space="preserve">Productos básicos de aluminio                                  </t>
  </si>
  <si>
    <t>41510-1</t>
  </si>
  <si>
    <t xml:space="preserve">Productos básicos de cobre y latón                                     </t>
  </si>
  <si>
    <t>31600-2</t>
  </si>
  <si>
    <t xml:space="preserve">Puertas placa                                                          </t>
  </si>
  <si>
    <t>49129-2</t>
  </si>
  <si>
    <t xml:space="preserve">Radiadores                                                             </t>
  </si>
  <si>
    <t>34740-1</t>
  </si>
  <si>
    <t xml:space="preserve">Resinas plásticas                                                      </t>
  </si>
  <si>
    <t>43310-1</t>
  </si>
  <si>
    <t xml:space="preserve">Rodamientos                                                            </t>
  </si>
  <si>
    <t>44240-1</t>
  </si>
  <si>
    <t xml:space="preserve">Soldadoras eléctricas                                                  </t>
  </si>
  <si>
    <t>33500-1</t>
  </si>
  <si>
    <t xml:space="preserve">Subproductos de refinería (Coke. Parafina)                                              </t>
  </si>
  <si>
    <t>44214-1</t>
  </si>
  <si>
    <t xml:space="preserve">Taladros                                                               </t>
  </si>
  <si>
    <t>37350-2</t>
  </si>
  <si>
    <t xml:space="preserve">Tejas                                                                  </t>
  </si>
  <si>
    <t>42943-1</t>
  </si>
  <si>
    <t xml:space="preserve">Tejidos de alambre                                                     </t>
  </si>
  <si>
    <t>36990-1</t>
  </si>
  <si>
    <t xml:space="preserve">Telas plásticas                                                        </t>
  </si>
  <si>
    <t>46121-1</t>
  </si>
  <si>
    <t xml:space="preserve">Transformadores                                                        </t>
  </si>
  <si>
    <t>49115-1</t>
  </si>
  <si>
    <t xml:space="preserve">Utilitarios                                                            </t>
  </si>
  <si>
    <t>37113-1</t>
  </si>
  <si>
    <t xml:space="preserve">Vidrio plano                                                           </t>
  </si>
  <si>
    <t>37199-3</t>
  </si>
  <si>
    <t xml:space="preserve">Vidrios laminados                                                      </t>
  </si>
  <si>
    <t>37199-1</t>
  </si>
  <si>
    <t xml:space="preserve">Vidrios templados                                                      </t>
  </si>
  <si>
    <t>37199-2</t>
  </si>
  <si>
    <t xml:space="preserve">Vidrios térmicos                                                       </t>
  </si>
  <si>
    <t>15200-1</t>
  </si>
  <si>
    <t xml:space="preserve">Yesos y piedras calizas                                                </t>
  </si>
  <si>
    <t>94920-1</t>
  </si>
  <si>
    <t>91223-1</t>
  </si>
  <si>
    <t>91211-11</t>
  </si>
  <si>
    <t>91211-1</t>
  </si>
  <si>
    <t>91511-1</t>
  </si>
  <si>
    <t>91547-1</t>
  </si>
  <si>
    <t>81100-1</t>
  </si>
  <si>
    <t>91601-2</t>
  </si>
  <si>
    <t>94214-1</t>
  </si>
  <si>
    <t>94216-1</t>
  </si>
  <si>
    <t>93310-2</t>
  </si>
  <si>
    <t>82129-1</t>
  </si>
  <si>
    <t>91251-1</t>
  </si>
  <si>
    <t>93310-1</t>
  </si>
  <si>
    <t>84710-1</t>
  </si>
  <si>
    <t>84740-1</t>
  </si>
  <si>
    <t>84230-1</t>
  </si>
  <si>
    <t>85490-1</t>
  </si>
  <si>
    <t>Decreto 1295/2002 Artículo 15   Inciso</t>
  </si>
  <si>
    <t>INDEC INFORMA Cuadro y rama de la apertura</t>
  </si>
  <si>
    <t>Descripción de la apertura IPIB</t>
  </si>
  <si>
    <t>NACIONALES</t>
  </si>
  <si>
    <t>inciso e)</t>
  </si>
  <si>
    <t>Productos químicos</t>
  </si>
  <si>
    <t>Cuadro 3.2-24</t>
  </si>
  <si>
    <t>Sustancias y productos químicos</t>
  </si>
  <si>
    <t>inciso i)</t>
  </si>
  <si>
    <t>Motores eléctricos y equipos de aire acondicionado</t>
  </si>
  <si>
    <t>Cuadro 3.2-31</t>
  </si>
  <si>
    <t>Máquinas y aparatos eléctricos</t>
  </si>
  <si>
    <t>inciso k)</t>
  </si>
  <si>
    <t>Asfaltos, combustibles y lubricantes</t>
  </si>
  <si>
    <t>Cuadro 3.2-23</t>
  </si>
  <si>
    <t>Productos refinados del petróleo</t>
  </si>
  <si>
    <t>inciso t)</t>
  </si>
  <si>
    <t>Medidores de caudal</t>
  </si>
  <si>
    <t>Cuadro 3.2-292</t>
  </si>
  <si>
    <t>Máquinas de uso especial</t>
  </si>
  <si>
    <t>inciso w)</t>
  </si>
  <si>
    <t>Membrana impermeabilizante</t>
  </si>
  <si>
    <t>Cuadro 3.2-252</t>
  </si>
  <si>
    <t>Productos de plástico</t>
  </si>
  <si>
    <t>IMPORTADOS</t>
  </si>
  <si>
    <t>inciso j)</t>
  </si>
  <si>
    <t>Equipo - Amortización de equipo</t>
  </si>
  <si>
    <t>Cuadro 3.2-29</t>
  </si>
  <si>
    <t>Máquinas y equipos</t>
  </si>
  <si>
    <t>Notas</t>
  </si>
  <si>
    <t>2016</t>
  </si>
  <si>
    <t>(1)</t>
  </si>
  <si>
    <t>s</t>
  </si>
  <si>
    <t>(2)</t>
  </si>
  <si>
    <t>(3)</t>
  </si>
  <si>
    <t>(4)</t>
  </si>
  <si>
    <t>(5)</t>
  </si>
  <si>
    <t>(6)</t>
  </si>
  <si>
    <t>(7)</t>
  </si>
  <si>
    <t>(8)</t>
  </si>
  <si>
    <t>(9)</t>
  </si>
  <si>
    <t>(10)</t>
  </si>
  <si>
    <t>(11)</t>
  </si>
  <si>
    <t>(12)</t>
  </si>
  <si>
    <t>(13)</t>
  </si>
  <si>
    <t>(14)</t>
  </si>
  <si>
    <t>(15)</t>
  </si>
  <si>
    <t>(16)</t>
  </si>
  <si>
    <t>(17)</t>
  </si>
  <si>
    <t>(18)</t>
  </si>
  <si>
    <t>(19)</t>
  </si>
  <si>
    <t>(20)</t>
  </si>
  <si>
    <t>(21)</t>
  </si>
  <si>
    <t xml:space="preserve">Accesorios y repuestos para máquinas de uso especial                 </t>
  </si>
  <si>
    <t xml:space="preserve">Aceros aleados                                                       </t>
  </si>
  <si>
    <t>(22)</t>
  </si>
  <si>
    <t xml:space="preserve">Chapas de hierro al silicio                                              </t>
  </si>
  <si>
    <t xml:space="preserve">Chapas de hierro/acero                                               </t>
  </si>
  <si>
    <t>(23)</t>
  </si>
  <si>
    <t xml:space="preserve">Cobre                                                                </t>
  </si>
  <si>
    <t xml:space="preserve">Estaño                                                               </t>
  </si>
  <si>
    <t xml:space="preserve">Maderas aserradas                                                    </t>
  </si>
  <si>
    <t xml:space="preserve">Manganeso                                                            </t>
  </si>
  <si>
    <t xml:space="preserve">Máquinas para perforar, taladrar o fresar                            </t>
  </si>
  <si>
    <t>(24)</t>
  </si>
  <si>
    <t>Jun</t>
  </si>
  <si>
    <t xml:space="preserve">Ene </t>
  </si>
  <si>
    <t xml:space="preserve">Máquinas para rebanar, afilar, amolar, pulir u otro acabado          </t>
  </si>
  <si>
    <t>(25)</t>
  </si>
  <si>
    <t xml:space="preserve">Máquinas para uso general (Máquinas para soldar plásticos)                                        </t>
  </si>
  <si>
    <t xml:space="preserve">Papeles                                                              </t>
  </si>
  <si>
    <t xml:space="preserve">Perfiles de hierro / acero                                           </t>
  </si>
  <si>
    <t xml:space="preserve">Piezas y partes para máquinas de uso general (Rodamientos)                         </t>
  </si>
  <si>
    <t>(26)</t>
  </si>
  <si>
    <t xml:space="preserve">Polietileno                                                          </t>
  </si>
  <si>
    <t xml:space="preserve">Polipropileno                                                        </t>
  </si>
  <si>
    <t>(27)</t>
  </si>
  <si>
    <t xml:space="preserve">Soda solvay                                                          </t>
  </si>
  <si>
    <t xml:space="preserve">Toner                                                                </t>
  </si>
  <si>
    <t>Nov*</t>
  </si>
  <si>
    <t>s = Dato confidencial por aplicaciónde las reglas del Secreto Estadístico.</t>
  </si>
  <si>
    <t xml:space="preserve">               </t>
  </si>
  <si>
    <t xml:space="preserve">Ejemplo: si utiliza el Indice de Precios la Clasificación (Nacional) CIIU R3 2710 y Código CPC 41241-1 Alambrones de hierro (2). </t>
  </si>
  <si>
    <t>Estructuras metálicas para construcción (incluye: Aberturas de aluminio, Aberturas de chapa de hierro y Cortinas de aluminio)</t>
  </si>
  <si>
    <t>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t>
  </si>
  <si>
    <t>Motores, generadores y transformadores eléctricos (incluye: Motores eléctricos, Grupos electrógenos y Transformadores)</t>
  </si>
  <si>
    <r>
      <t>Nota:</t>
    </r>
    <r>
      <rPr>
        <sz val="8"/>
        <color indexed="8"/>
        <rFont val="Arial"/>
        <family val="2"/>
      </rPr>
      <t xml:space="preserve"> se informa que los cuadros publicados que dan cumplimiento al Decreto 1295/2002 del período febrero 2017 - julio 2017 (ICC) y enero 2016 - julio 2017 (IPIB) contienen datos preliminares. </t>
    </r>
  </si>
  <si>
    <t>Índice de Precios Internos Básicos al por Mayor (IPIB), mayor desagregación disponible. Diciembre 2015 y años 2016-2017</t>
  </si>
  <si>
    <r>
      <t>Nota:</t>
    </r>
    <r>
      <rPr>
        <sz val="8"/>
        <color indexed="8"/>
        <rFont val="Arial"/>
        <family val="2"/>
      </rPr>
      <t xml:space="preserve"> se informa que los cuadros publicados que dan cumplimiento al Decreto 1295/2002 del período febrero 2017- julio 2017 (ICC) y enero 2016 - julio 2017 (IPIB) contienen datos preliminares.</t>
    </r>
    <r>
      <rPr>
        <sz val="8"/>
        <color indexed="12"/>
        <rFont val="Arial"/>
        <family val="2"/>
      </rPr>
      <t xml:space="preserve"> </t>
    </r>
  </si>
  <si>
    <t>Importante: para facilitar su utilización en la redeterminación de precios de contratos de obra pública se presenta el Índice con período de referencia Diciembre 2015=100</t>
  </si>
  <si>
    <t>SISTEMA DE ÍNDICES DE PRECIOS MAYORISTAS (SIPM), base 1993=100</t>
  </si>
  <si>
    <r>
      <t>CIIU R3</t>
    </r>
    <r>
      <rPr>
        <vertAlign val="superscript"/>
        <sz val="8"/>
        <rFont val="Arial"/>
        <family val="2"/>
      </rPr>
      <t>1</t>
    </r>
  </si>
  <si>
    <r>
      <t>CPC</t>
    </r>
    <r>
      <rPr>
        <vertAlign val="superscript"/>
        <sz val="8"/>
        <rFont val="Arial"/>
        <family val="2"/>
      </rPr>
      <t xml:space="preserve"> 2</t>
    </r>
  </si>
  <si>
    <r>
      <t>Nota:</t>
    </r>
    <r>
      <rPr>
        <sz val="8"/>
        <color indexed="8"/>
        <rFont val="Arial"/>
        <family val="2"/>
      </rPr>
      <t xml:space="preserve"> se informa que los cuadros publicados que dan cumplimiento al Decreto 1295/2002 del período febrero 2017-julio 2017 (ICC) y enero 2016-julio 2017 (IPIB) contienen datos preliminares.</t>
    </r>
    <r>
      <rPr>
        <sz val="8"/>
        <color indexed="12"/>
        <rFont val="Arial"/>
        <family val="2"/>
      </rPr>
      <t xml:space="preserve"> </t>
    </r>
  </si>
  <si>
    <r>
      <t>(</t>
    </r>
    <r>
      <rPr>
        <vertAlign val="superscript"/>
        <sz val="8"/>
        <rFont val="Arial"/>
        <family val="2"/>
      </rPr>
      <t>1</t>
    </r>
    <r>
      <rPr>
        <sz val="8"/>
        <rFont val="Arial"/>
        <family val="2"/>
      </rPr>
      <t>) Clasificación Industrial Internacional Uniforme, revisión 3.</t>
    </r>
  </si>
  <si>
    <r>
      <t>(</t>
    </r>
    <r>
      <rPr>
        <vertAlign val="superscript"/>
        <sz val="8"/>
        <rFont val="Arial"/>
        <family val="2"/>
      </rPr>
      <t>2</t>
    </r>
    <r>
      <rPr>
        <sz val="8"/>
        <rFont val="Arial"/>
        <family val="2"/>
      </rPr>
      <t xml:space="preserve">) Los primeros cinco dígitos corresponden al código de la Clasificación Central Provisional de Productos (CPC) elaborada por la ONU. </t>
    </r>
  </si>
  <si>
    <t>ÍNDICE DEL COSTO DE LA CONSTRUCCIÓN EN EL GRAN BUENOS AIRES (ICC), base 1993=100</t>
  </si>
  <si>
    <r>
      <t>CPC</t>
    </r>
    <r>
      <rPr>
        <vertAlign val="superscript"/>
        <sz val="8"/>
        <rFont val="Arial"/>
        <family val="2"/>
      </rPr>
      <t>1</t>
    </r>
  </si>
  <si>
    <t>Importante: para facilitar su utilización en la redeterminación de precios de contratos de obra pública se presenta el Índice con período de referencia Octubre 2015=100</t>
  </si>
  <si>
    <r>
      <rPr>
        <sz val="8"/>
        <rFont val="Arial"/>
        <family val="2"/>
      </rPr>
      <t>(</t>
    </r>
    <r>
      <rPr>
        <vertAlign val="superscript"/>
        <sz val="8"/>
        <rFont val="Arial"/>
        <family val="2"/>
      </rPr>
      <t>1</t>
    </r>
    <r>
      <rPr>
        <sz val="8"/>
        <rFont val="Arial"/>
        <family val="2"/>
      </rPr>
      <t>)</t>
    </r>
    <r>
      <rPr>
        <vertAlign val="superscript"/>
        <sz val="8"/>
        <rFont val="Arial"/>
        <family val="2"/>
      </rPr>
      <t xml:space="preserve"> </t>
    </r>
    <r>
      <rPr>
        <sz val="8"/>
        <rFont val="Arial"/>
        <family val="2"/>
      </rPr>
      <t>Los primeros cinco dígitos corresponden al código de la Clasificación Central Provisional de Productos (CPC) elaborada por la ONU.</t>
    </r>
  </si>
  <si>
    <r>
      <rPr>
        <sz val="8"/>
        <rFont val="Arial"/>
        <family val="2"/>
      </rPr>
      <t>(</t>
    </r>
    <r>
      <rPr>
        <vertAlign val="superscript"/>
        <sz val="8"/>
        <rFont val="Arial"/>
        <family val="2"/>
      </rPr>
      <t>2</t>
    </r>
    <r>
      <rPr>
        <sz val="8"/>
        <rFont val="Arial"/>
        <family val="2"/>
      </rPr>
      <t>)</t>
    </r>
    <r>
      <rPr>
        <vertAlign val="superscript"/>
        <sz val="8"/>
        <rFont val="Arial"/>
        <family val="2"/>
      </rPr>
      <t xml:space="preserve"> </t>
    </r>
    <r>
      <rPr>
        <sz val="8"/>
        <rFont val="Arial"/>
        <family val="2"/>
      </rPr>
      <t>Los precios  de estos servicios no intervienen en el cálculo del ICC base 1993=100.</t>
    </r>
  </si>
  <si>
    <r>
      <t>Nota:</t>
    </r>
    <r>
      <rPr>
        <sz val="8"/>
        <color indexed="8"/>
        <rFont val="Arial"/>
        <family val="2"/>
      </rPr>
      <t xml:space="preserve"> se informa que los cuadros publicados que dan cumplimiento al Decreto 1295/2002 del período febrero 2017-julio 2017 (ICC) y enero 2016-julio 2017 (IPIB) contienen datos preliminares. </t>
    </r>
  </si>
  <si>
    <r>
      <t>CPC (</t>
    </r>
    <r>
      <rPr>
        <vertAlign val="superscript"/>
        <sz val="8"/>
        <rFont val="Arial"/>
        <family val="2"/>
      </rPr>
      <t>1</t>
    </r>
    <r>
      <rPr>
        <sz val="8"/>
        <rFont val="Arial"/>
        <family val="2"/>
      </rPr>
      <t>)</t>
    </r>
  </si>
  <si>
    <r>
      <t>(</t>
    </r>
    <r>
      <rPr>
        <vertAlign val="superscript"/>
        <sz val="8"/>
        <rFont val="Arial"/>
        <family val="2"/>
      </rPr>
      <t>1</t>
    </r>
    <r>
      <rPr>
        <sz val="8"/>
        <rFont val="Arial"/>
        <family val="2"/>
      </rPr>
      <t>) Los primeros cinco dígitos corresponden al código de la Clasificación Central Provisional de Productos (CPC) elaborada por la ONU.</t>
    </r>
  </si>
  <si>
    <r>
      <t>(</t>
    </r>
    <r>
      <rPr>
        <vertAlign val="superscript"/>
        <sz val="8"/>
        <rFont val="Arial"/>
        <family val="2"/>
      </rPr>
      <t>2</t>
    </r>
    <r>
      <rPr>
        <sz val="8"/>
        <rFont val="Arial"/>
        <family val="2"/>
      </rPr>
      <t>) El último valor de la serie repite el valor del mes anterior porque los datos llegan después de la fecha de cierre.</t>
    </r>
  </si>
  <si>
    <r>
      <t>(</t>
    </r>
    <r>
      <rPr>
        <vertAlign val="superscript"/>
        <sz val="8"/>
        <rFont val="Arial"/>
        <family val="2"/>
      </rPr>
      <t>3</t>
    </r>
    <r>
      <rPr>
        <sz val="8"/>
        <rFont val="Arial"/>
        <family val="2"/>
      </rPr>
      <t>) La cantidad de valores repetidos al final de la serie, depende del atraso con que se recibe la información.</t>
    </r>
  </si>
  <si>
    <r>
      <t xml:space="preserve">Nota: </t>
    </r>
    <r>
      <rPr>
        <sz val="8"/>
        <color indexed="8"/>
        <rFont val="Arial"/>
        <family val="2"/>
      </rPr>
      <t xml:space="preserve">se informa que los cuadros publicados que dan cumplimiento al Decreto 1295/2002 del período febrero 2017-julio 2017 (ICC) y enero 2016-julio 2017 (IPIB) contienen datos preliminares. </t>
    </r>
  </si>
  <si>
    <r>
      <t>Ejemplo: si utiliza el Índice de Precios Código CPC 37370 - 21 Azulejo (</t>
    </r>
    <r>
      <rPr>
        <vertAlign val="superscript"/>
        <sz val="8"/>
        <rFont val="Arial"/>
        <family val="2"/>
      </rPr>
      <t>1</t>
    </r>
    <r>
      <rPr>
        <sz val="8"/>
        <rFont val="Arial"/>
        <family val="2"/>
      </rPr>
      <t xml:space="preserve">). </t>
    </r>
  </si>
  <si>
    <r>
      <t>m) Acero aletado conformado de dureza natural, tipo ADN 420 (IRAM-IAS U 500-528), tensión máxima admisible 2.400 kg/cm</t>
    </r>
    <r>
      <rPr>
        <vertAlign val="superscript"/>
        <sz val="8"/>
        <rFont val="Arial"/>
        <family val="2"/>
      </rPr>
      <t>2</t>
    </r>
    <r>
      <rPr>
        <sz val="8"/>
        <color indexed="8"/>
        <rFont val="Arial"/>
        <family val="2"/>
      </rPr>
      <t>,</t>
    </r>
  </si>
  <si>
    <r>
      <t>Artículo 15 (</t>
    </r>
    <r>
      <rPr>
        <vertAlign val="superscript"/>
        <sz val="8"/>
        <rFont val="Arial"/>
        <family val="2"/>
      </rPr>
      <t>1</t>
    </r>
    <r>
      <rPr>
        <sz val="8"/>
        <rFont val="Arial"/>
        <family val="2"/>
      </rPr>
      <t>) - inciso</t>
    </r>
  </si>
  <si>
    <r>
      <rPr>
        <sz val="8"/>
        <rFont val="Arial"/>
        <family val="2"/>
      </rPr>
      <t>(</t>
    </r>
    <r>
      <rPr>
        <vertAlign val="superscript"/>
        <sz val="8"/>
        <rFont val="Arial"/>
        <family val="2"/>
      </rPr>
      <t>1</t>
    </r>
    <r>
      <rPr>
        <sz val="8"/>
        <rFont val="Arial"/>
        <family val="2"/>
      </rPr>
      <t>)</t>
    </r>
    <r>
      <rPr>
        <b/>
        <sz val="8"/>
        <rFont val="Arial"/>
        <family val="2"/>
      </rPr>
      <t xml:space="preserve"> </t>
    </r>
    <r>
      <rPr>
        <sz val="8"/>
        <color indexed="8"/>
        <rFont val="Arial"/>
        <family val="2"/>
      </rPr>
      <t>Los incisos del Decreto 1295/2002 corresponden a las siguientes aperturas del ICC:</t>
    </r>
  </si>
  <si>
    <r>
      <rPr>
        <b/>
        <sz val="8"/>
        <color indexed="8"/>
        <rFont val="Arial"/>
        <family val="2"/>
      </rPr>
      <t xml:space="preserve">Nota: </t>
    </r>
    <r>
      <rPr>
        <sz val="8"/>
        <color indexed="8"/>
        <rFont val="Arial"/>
        <family val="2"/>
      </rPr>
      <t xml:space="preserve">se informa que los cuadros publicados que dan cumplimiento al Decreto 1295/2002 del período febrero 2017 - julio 2017 (ICC) y enero 2016-julio 2017 (IPIB) contienen datos preliminares. </t>
    </r>
  </si>
  <si>
    <r>
      <t>(</t>
    </r>
    <r>
      <rPr>
        <vertAlign val="superscript"/>
        <sz val="8"/>
        <rFont val="Arial"/>
        <family val="2"/>
      </rPr>
      <t>1</t>
    </r>
    <r>
      <rPr>
        <sz val="8"/>
        <rFont val="Arial"/>
        <family val="2"/>
      </rPr>
      <t>) Clasificación Central Provisional de Productos (CPC) elaborada por la ONU.</t>
    </r>
  </si>
  <si>
    <r>
      <t>(</t>
    </r>
    <r>
      <rPr>
        <vertAlign val="superscript"/>
        <sz val="8"/>
        <rFont val="Arial"/>
        <family val="2"/>
      </rPr>
      <t>2</t>
    </r>
    <r>
      <rPr>
        <sz val="8"/>
        <rFont val="Arial"/>
        <family val="2"/>
      </rPr>
      <t>) Para la presentación de los valores del inciso f) desde el mes de agosto de 2006 se adoptó el promedio ponderado para agrupar los índices de los distintos tipos de alquiler de andamios.</t>
    </r>
  </si>
  <si>
    <r>
      <t>INDEC INFORMA 
Cuadro ó código CPC (</t>
    </r>
    <r>
      <rPr>
        <vertAlign val="superscript"/>
        <sz val="8"/>
        <rFont val="Arial"/>
        <family val="2"/>
      </rPr>
      <t>1</t>
    </r>
    <r>
      <rPr>
        <sz val="8"/>
        <rFont val="Arial"/>
        <family val="2"/>
      </rPr>
      <t>)</t>
    </r>
  </si>
  <si>
    <r>
      <t>Andamios (</t>
    </r>
    <r>
      <rPr>
        <vertAlign val="superscript"/>
        <sz val="8"/>
        <rFont val="Arial"/>
        <family val="2"/>
      </rPr>
      <t>2</t>
    </r>
    <r>
      <rPr>
        <sz val="8"/>
        <rFont val="Arial"/>
        <family val="2"/>
      </rPr>
      <t>)</t>
    </r>
  </si>
  <si>
    <t>ANEXO I</t>
  </si>
  <si>
    <t>CÁLCULO DE LA VARIACIÓN DE REFERENCIA</t>
  </si>
  <si>
    <t>Mes de oferta: Octubre/16</t>
  </si>
  <si>
    <t>Mes de empalme: Julio/17</t>
  </si>
  <si>
    <t>Anexo A</t>
  </si>
  <si>
    <t>Viene dado</t>
  </si>
  <si>
    <t>Mes base</t>
  </si>
  <si>
    <t>Mes Actual</t>
  </si>
  <si>
    <t>Insumo</t>
  </si>
  <si>
    <t>Fuente</t>
  </si>
  <si>
    <t>Incidencia</t>
  </si>
  <si>
    <t>Octubre/16</t>
  </si>
  <si>
    <t>Julio/17*</t>
  </si>
  <si>
    <t>Coef.</t>
  </si>
  <si>
    <t>Variación</t>
  </si>
  <si>
    <t>Mano de Obra</t>
  </si>
  <si>
    <t>Art.15 DECRETO 1295/2002 INC A)</t>
  </si>
  <si>
    <t>ICC Cuadro 1.4</t>
  </si>
  <si>
    <t>Equipo - amortización de equipo</t>
  </si>
  <si>
    <t>Art.15 DECRETO 1295/2002 INC J)</t>
  </si>
  <si>
    <t>Cuadro 3.2 IPIB - Pos 29</t>
  </si>
  <si>
    <t>Art.15 DECRETO 1295/2002 INC K)</t>
  </si>
  <si>
    <t>Cuadro 3.2 IPIB - Pos 23</t>
  </si>
  <si>
    <t>Aceros - Hierro aletado</t>
  </si>
  <si>
    <t>Art.15 DECRETO 1295/2002 INC M)</t>
  </si>
  <si>
    <t>ICC Cuadro 1.8</t>
  </si>
  <si>
    <t>Cemento</t>
  </si>
  <si>
    <t>Art.15 DECRETO 1295/2002 INC N)</t>
  </si>
  <si>
    <t>Costo Financiero</t>
  </si>
  <si>
    <t>TNA ACTIVA BNA</t>
  </si>
  <si>
    <t>TNA Bco. Nación al día 15</t>
  </si>
  <si>
    <t xml:space="preserve">Gastos Generales </t>
  </si>
  <si>
    <t>Art.15 DECRETO 1295/2002 INC P)</t>
  </si>
  <si>
    <t>TOTAL</t>
  </si>
  <si>
    <t>* Para poder realizar este ejemplo se tomaron los valores correspondientes a Junio/17, dado que los valores correspondientes a Julio/17 serán publicados en los próximos días.</t>
  </si>
  <si>
    <t>Porcentaje de Incremento- 80%de la variación</t>
  </si>
  <si>
    <t>Pisos y Revestimientos</t>
  </si>
  <si>
    <t>Carpintería metálica y Herrería</t>
  </si>
  <si>
    <t>Productos Químicos</t>
  </si>
  <si>
    <t>Artefactos de Iluminación y Cableado</t>
  </si>
  <si>
    <t>Motores Eléctricos y Equipos de AA</t>
  </si>
  <si>
    <t>Costo financiero</t>
  </si>
  <si>
    <t>Art.15 DECRETO 1295/2002 INC B)</t>
  </si>
  <si>
    <t>ICC Cuadro 1.5</t>
  </si>
  <si>
    <t>Art.15 DECRETO 1295/2002 INC C)</t>
  </si>
  <si>
    <t>Art.15 DECRETO 1295/2002 INC D)</t>
  </si>
  <si>
    <t>Art.15 DECRETO 1295/2002 INC E)</t>
  </si>
  <si>
    <t>Cuadro 3.2 IPIB - Pos 24</t>
  </si>
  <si>
    <t>Art.15 DECRETO 1295/2002 INC F)</t>
  </si>
  <si>
    <t>ICC Cuadro 1.6</t>
  </si>
  <si>
    <t>Art.15 DECRETO 1295/2002 INC G)</t>
  </si>
  <si>
    <t>Art.15 DECRETO 1295/2002 INC H)</t>
  </si>
  <si>
    <t>ICC Cuadro 1.9</t>
  </si>
  <si>
    <t>Art.15 DECRETO 1295/2002 INC I)</t>
  </si>
  <si>
    <t>Cuadro 3.2 IPIB - Pos 31</t>
  </si>
  <si>
    <t>TNA Bco. Nación al día 1</t>
  </si>
  <si>
    <t>ARQUITECTURA</t>
  </si>
  <si>
    <t>Restauración y Reciclaje</t>
  </si>
  <si>
    <t>Nueva de Alta y Baja Complejidad</t>
  </si>
  <si>
    <t>Equipos- Amortización de Equipos</t>
  </si>
  <si>
    <t>Asfaltos, combustibles y Lubricantes</t>
  </si>
  <si>
    <t>Transporte y Comunicaciones</t>
  </si>
  <si>
    <t>Art.15 DECRETO 1295/2002 INC L)</t>
  </si>
  <si>
    <t>Aceros- Hierros Aletado</t>
  </si>
  <si>
    <t>Arena</t>
  </si>
  <si>
    <t>Art.15 DECRETO 1295/2002 INC Q)</t>
  </si>
  <si>
    <t>Artefactos para baño y Grifería</t>
  </si>
  <si>
    <t>Art.15 DECRETO 1295/2002 INC R)</t>
  </si>
  <si>
    <t>Hormigón Elaborado</t>
  </si>
  <si>
    <t>Art.15 DECRETO 1295/2002 INC S)</t>
  </si>
  <si>
    <t>Medidores de Caudal</t>
  </si>
  <si>
    <t>Art.15 DECRETO 1295/2002 INC T)</t>
  </si>
  <si>
    <t>Art.15 DECRETO 1295/2002 INC U)</t>
  </si>
  <si>
    <t>Válvulas de Bronce</t>
  </si>
  <si>
    <t>Electrobomba Trifásica de 7,5 HP</t>
  </si>
  <si>
    <t>Art.15 DECRETO 1295/2002 INC V)</t>
  </si>
  <si>
    <t>Membrana Impermeable Polietileno</t>
  </si>
  <si>
    <t>Art.15 DECRETO 1295/2002 INC W)</t>
  </si>
  <si>
    <t>ICC 4324041</t>
  </si>
  <si>
    <t>ICC 4322032</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</si>
</sst>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_)"/>
    <numFmt numFmtId="182" formatCode="_ [$€-2]\ * #,##0.00_ ;_ [$€-2]\ * \-#,##0.00_ ;_ [$€-2]\ * &quot;-&quot;??_ "/>
    <numFmt numFmtId="183" formatCode="#,##0.0"/>
    <numFmt numFmtId="184" formatCode="_ * #,##0.0_ ;_ * \-#,##0.0_ ;_ * &quot;-&quot;??_ ;_ @_ "/>
    <numFmt numFmtId="185" formatCode="_ * #,##0.00000_ ;_ * \-#,##0.00000_ ;_ * &quot;-&quot;??_ ;_ @_ "/>
    <numFmt numFmtId="186" formatCode="_ * #,##0.0_ ;_ * \-#,##0.0_ ;_ * &quot;-&quot;?_ ;_ @_ "/>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_);\(#,##0.0\)"/>
    <numFmt numFmtId="192" formatCode="_(* #,##0.0_);_(* \(#,##0.0\);_(* &quot;-&quot;?_);_(@_)"/>
    <numFmt numFmtId="193" formatCode="0.00000000"/>
    <numFmt numFmtId="194" formatCode="0.0000000"/>
    <numFmt numFmtId="195" formatCode="0.000000"/>
    <numFmt numFmtId="196" formatCode="0.00000"/>
    <numFmt numFmtId="197" formatCode="0.0000"/>
    <numFmt numFmtId="198" formatCode="0.000"/>
    <numFmt numFmtId="199" formatCode="#,##0.000"/>
    <numFmt numFmtId="200" formatCode="#,##0.0000"/>
    <numFmt numFmtId="201" formatCode="#,##0.00000"/>
    <numFmt numFmtId="202" formatCode="#,##0.000000"/>
    <numFmt numFmtId="203" formatCode="#,##0.0000000"/>
  </numFmts>
  <fonts count="57">
    <font>
      <sz val="11"/>
      <color theme="1"/>
      <name val="Calibri"/>
      <family val="2"/>
    </font>
    <font>
      <sz val="11"/>
      <color indexed="8"/>
      <name val="Calibri"/>
      <family val="2"/>
    </font>
    <font>
      <sz val="10"/>
      <name val="Arial"/>
      <family val="2"/>
    </font>
    <font>
      <b/>
      <sz val="9"/>
      <name val="Arial"/>
      <family val="2"/>
    </font>
    <font>
      <b/>
      <sz val="8"/>
      <name val="Arial"/>
      <family val="2"/>
    </font>
    <font>
      <sz val="9"/>
      <name val="Arial"/>
      <family val="2"/>
    </font>
    <font>
      <sz val="8"/>
      <name val="Arial"/>
      <family val="2"/>
    </font>
    <font>
      <vertAlign val="superscript"/>
      <sz val="8"/>
      <name val="Arial"/>
      <family val="2"/>
    </font>
    <font>
      <b/>
      <vertAlign val="superscript"/>
      <sz val="8"/>
      <name val="Arial"/>
      <family val="2"/>
    </font>
    <font>
      <sz val="11"/>
      <name val="Calibri"/>
      <family val="2"/>
    </font>
    <font>
      <b/>
      <sz val="11"/>
      <name val="Calibri"/>
      <family val="2"/>
    </font>
    <font>
      <sz val="8"/>
      <color indexed="8"/>
      <name val="Calibri"/>
      <family val="2"/>
    </font>
    <font>
      <sz val="8"/>
      <name val="Calibri"/>
      <family val="2"/>
    </font>
    <font>
      <b/>
      <sz val="8"/>
      <color indexed="10"/>
      <name val="Arial"/>
      <family val="2"/>
    </font>
    <font>
      <b/>
      <sz val="8"/>
      <name val="Calibri"/>
      <family val="2"/>
    </font>
    <font>
      <sz val="8"/>
      <color indexed="8"/>
      <name val="Arial"/>
      <family val="2"/>
    </font>
    <font>
      <sz val="8"/>
      <color indexed="12"/>
      <name val="Arial"/>
      <family val="2"/>
    </font>
    <font>
      <b/>
      <sz val="8"/>
      <color indexed="8"/>
      <name val="Arial"/>
      <family val="2"/>
    </font>
    <font>
      <sz val="10"/>
      <color indexed="8"/>
      <name val="Arial"/>
      <family val="2"/>
    </font>
    <font>
      <sz val="12"/>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60"/>
      <name val="Arial"/>
      <family val="2"/>
    </font>
    <font>
      <sz val="7"/>
      <color indexed="8"/>
      <name val="Arial"/>
      <family val="0"/>
    </font>
    <font>
      <sz val="3"/>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C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0" tint="-0.1499900072813034"/>
        <bgColor indexed="64"/>
      </patternFill>
    </fill>
    <fill>
      <patternFill patternType="solid">
        <fgColor rgb="FF92D050"/>
        <bgColor indexed="64"/>
      </patternFill>
    </fill>
    <fill>
      <patternFill patternType="solid">
        <fgColor rgb="FF7030A0"/>
        <bgColor indexed="64"/>
      </patternFill>
    </fill>
    <fill>
      <patternFill patternType="solid">
        <fgColor rgb="FFC00000"/>
        <bgColor indexed="64"/>
      </patternFill>
    </fill>
    <fill>
      <patternFill patternType="solid">
        <fgColor theme="3" tint="0.39998000860214233"/>
        <bgColor indexed="64"/>
      </patternFill>
    </fill>
    <fill>
      <patternFill patternType="solid">
        <fgColor theme="6" tint="-0.4999699890613556"/>
        <bgColor indexed="64"/>
      </patternFill>
    </fill>
    <fill>
      <patternFill patternType="solid">
        <fgColor theme="9"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right style="thin"/>
      <top style="thin"/>
      <bottom>
        <color indexed="63"/>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182" fontId="2" fillId="0" borderId="0" applyFont="0" applyFill="0" applyBorder="0" applyAlignment="0" applyProtection="0"/>
    <xf numFmtId="0" fontId="46"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31" borderId="0" applyNumberFormat="0" applyBorder="0" applyAlignment="0" applyProtection="0"/>
    <xf numFmtId="0" fontId="2" fillId="0" borderId="0">
      <alignment/>
      <protection/>
    </xf>
    <xf numFmtId="0" fontId="0" fillId="0" borderId="0">
      <alignment/>
      <protection/>
    </xf>
    <xf numFmtId="0" fontId="1" fillId="32" borderId="4" applyNumberFormat="0" applyFont="0" applyAlignment="0" applyProtection="0"/>
    <xf numFmtId="9" fontId="1"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350">
    <xf numFmtId="0" fontId="0" fillId="0" borderId="0" xfId="0" applyAlignment="1">
      <alignment/>
    </xf>
    <xf numFmtId="0" fontId="2" fillId="33" borderId="0" xfId="53" applyFill="1">
      <alignment/>
      <protection/>
    </xf>
    <xf numFmtId="0" fontId="3" fillId="33" borderId="0" xfId="53" applyFont="1" applyFill="1">
      <alignment/>
      <protection/>
    </xf>
    <xf numFmtId="0" fontId="4" fillId="33" borderId="0" xfId="53" applyFont="1" applyFill="1">
      <alignment/>
      <protection/>
    </xf>
    <xf numFmtId="0" fontId="4" fillId="33" borderId="0" xfId="53" applyFont="1" applyFill="1" applyAlignment="1">
      <alignment horizontal="center" vertical="center"/>
      <protection/>
    </xf>
    <xf numFmtId="0" fontId="5" fillId="33" borderId="0" xfId="53" applyFont="1" applyFill="1">
      <alignment/>
      <protection/>
    </xf>
    <xf numFmtId="0" fontId="3" fillId="33" borderId="0" xfId="53" applyFont="1" applyFill="1" applyAlignment="1">
      <alignment horizontal="center" vertical="center"/>
      <protection/>
    </xf>
    <xf numFmtId="0" fontId="5" fillId="33" borderId="0" xfId="53" applyFont="1" applyFill="1" applyAlignment="1">
      <alignment horizontal="center" vertical="center"/>
      <protection/>
    </xf>
    <xf numFmtId="0" fontId="6" fillId="33" borderId="0" xfId="53" applyFont="1" applyFill="1" applyBorder="1">
      <alignment/>
      <protection/>
    </xf>
    <xf numFmtId="0" fontId="6" fillId="33" borderId="0" xfId="53" applyFont="1" applyFill="1">
      <alignment/>
      <protection/>
    </xf>
    <xf numFmtId="0" fontId="6" fillId="33" borderId="0" xfId="53" applyFont="1" applyFill="1" applyBorder="1" applyAlignment="1" applyProtection="1" quotePrefix="1">
      <alignment horizontal="left"/>
      <protection/>
    </xf>
    <xf numFmtId="0" fontId="4" fillId="33" borderId="0" xfId="53" applyFont="1" applyFill="1" applyBorder="1">
      <alignment/>
      <protection/>
    </xf>
    <xf numFmtId="0" fontId="4" fillId="33" borderId="0" xfId="53" applyFont="1" applyFill="1" applyAlignment="1" applyProtection="1">
      <alignment horizontal="left"/>
      <protection/>
    </xf>
    <xf numFmtId="180" fontId="6" fillId="0" borderId="0" xfId="53" applyNumberFormat="1" applyFont="1">
      <alignment/>
      <protection/>
    </xf>
    <xf numFmtId="0" fontId="6" fillId="33" borderId="0" xfId="53" applyFont="1" applyFill="1" applyAlignment="1" applyProtection="1" quotePrefix="1">
      <alignment horizontal="left"/>
      <protection/>
    </xf>
    <xf numFmtId="0" fontId="6" fillId="33" borderId="0" xfId="53" applyFont="1" applyFill="1" applyAlignment="1">
      <alignment/>
      <protection/>
    </xf>
    <xf numFmtId="0" fontId="6" fillId="33" borderId="0" xfId="53" applyFont="1" applyFill="1" applyAlignment="1">
      <alignment horizontal="right"/>
      <protection/>
    </xf>
    <xf numFmtId="0" fontId="6" fillId="33" borderId="0" xfId="53" applyFont="1" applyFill="1" applyAlignment="1">
      <alignment horizontal="left"/>
      <protection/>
    </xf>
    <xf numFmtId="0" fontId="6" fillId="33" borderId="0" xfId="53" applyFont="1" applyFill="1" applyAlignment="1" applyProtection="1">
      <alignment horizontal="left"/>
      <protection/>
    </xf>
    <xf numFmtId="0" fontId="6" fillId="33" borderId="0" xfId="53" applyFont="1" applyFill="1" applyBorder="1" applyAlignment="1">
      <alignment horizontal="right"/>
      <protection/>
    </xf>
    <xf numFmtId="0" fontId="6" fillId="33" borderId="0" xfId="53" applyFont="1" applyFill="1" applyBorder="1" applyAlignment="1">
      <alignment horizontal="left"/>
      <protection/>
    </xf>
    <xf numFmtId="0" fontId="6" fillId="33" borderId="0" xfId="53" applyFont="1" applyFill="1" applyBorder="1" applyAlignment="1" applyProtection="1">
      <alignment horizontal="left"/>
      <protection/>
    </xf>
    <xf numFmtId="0" fontId="7" fillId="33" borderId="0" xfId="53" applyFont="1" applyFill="1">
      <alignment/>
      <protection/>
    </xf>
    <xf numFmtId="0" fontId="8" fillId="33" borderId="0" xfId="53" applyFont="1" applyFill="1">
      <alignment/>
      <protection/>
    </xf>
    <xf numFmtId="0" fontId="6" fillId="33" borderId="0" xfId="53" applyFont="1" applyFill="1" applyBorder="1" applyAlignment="1">
      <alignment horizontal="center"/>
      <protection/>
    </xf>
    <xf numFmtId="0" fontId="6" fillId="33" borderId="0" xfId="53" applyFont="1" applyFill="1" applyAlignment="1">
      <alignment horizontal="center"/>
      <protection/>
    </xf>
    <xf numFmtId="181" fontId="6" fillId="33" borderId="0" xfId="53" applyNumberFormat="1" applyFont="1" applyFill="1" applyProtection="1">
      <alignment/>
      <protection/>
    </xf>
    <xf numFmtId="0" fontId="6" fillId="33" borderId="0" xfId="53" applyFont="1" applyFill="1" applyBorder="1" applyAlignment="1">
      <alignment/>
      <protection/>
    </xf>
    <xf numFmtId="0" fontId="6" fillId="33" borderId="0" xfId="53" applyFont="1" applyFill="1" applyBorder="1" applyAlignment="1">
      <alignment horizontal="center" vertical="center" wrapText="1"/>
      <protection/>
    </xf>
    <xf numFmtId="0" fontId="7" fillId="33" borderId="0" xfId="53" applyFont="1" applyFill="1" applyAlignment="1" applyProtection="1">
      <alignment horizontal="left"/>
      <protection/>
    </xf>
    <xf numFmtId="0" fontId="6" fillId="33" borderId="0" xfId="53" applyFont="1" applyFill="1" applyBorder="1" applyAlignment="1" quotePrefix="1">
      <alignment horizontal="left"/>
      <protection/>
    </xf>
    <xf numFmtId="0" fontId="3" fillId="33" borderId="0" xfId="53" applyFont="1" applyFill="1" applyAlignment="1">
      <alignment vertical="center"/>
      <protection/>
    </xf>
    <xf numFmtId="0" fontId="6" fillId="33" borderId="0" xfId="53" applyFont="1" applyFill="1" applyBorder="1" applyAlignment="1" applyProtection="1">
      <alignment/>
      <protection/>
    </xf>
    <xf numFmtId="0" fontId="6" fillId="33" borderId="0" xfId="53" applyFont="1" applyFill="1" applyBorder="1" applyAlignment="1" applyProtection="1" quotePrefix="1">
      <alignment/>
      <protection/>
    </xf>
    <xf numFmtId="0" fontId="8" fillId="33" borderId="0" xfId="53" applyFont="1" applyFill="1" applyAlignment="1" applyProtection="1">
      <alignment horizontal="left"/>
      <protection/>
    </xf>
    <xf numFmtId="0" fontId="3" fillId="33" borderId="0" xfId="53" applyFont="1" applyFill="1" applyAlignment="1">
      <alignment horizontal="left"/>
      <protection/>
    </xf>
    <xf numFmtId="0" fontId="4" fillId="33" borderId="0" xfId="53" applyFont="1" applyFill="1" applyAlignment="1">
      <alignment horizontal="left"/>
      <protection/>
    </xf>
    <xf numFmtId="0" fontId="2" fillId="33" borderId="0" xfId="53" applyFill="1" applyAlignment="1">
      <alignment wrapText="1"/>
      <protection/>
    </xf>
    <xf numFmtId="0" fontId="6" fillId="0" borderId="0" xfId="53" applyFont="1">
      <alignment/>
      <protection/>
    </xf>
    <xf numFmtId="0" fontId="5" fillId="0" borderId="0" xfId="53" applyFont="1">
      <alignment/>
      <protection/>
    </xf>
    <xf numFmtId="0" fontId="5" fillId="0" borderId="0" xfId="53" applyFont="1" applyBorder="1">
      <alignment/>
      <protection/>
    </xf>
    <xf numFmtId="0" fontId="4" fillId="0" borderId="0" xfId="53" applyFont="1" applyAlignment="1">
      <alignment horizontal="right"/>
      <protection/>
    </xf>
    <xf numFmtId="180" fontId="6" fillId="0" borderId="0" xfId="53" applyNumberFormat="1" applyFont="1" applyAlignment="1">
      <alignment horizontal="right"/>
      <protection/>
    </xf>
    <xf numFmtId="0" fontId="6" fillId="0" borderId="0" xfId="53" applyFont="1" applyAlignment="1">
      <alignment horizontal="center"/>
      <protection/>
    </xf>
    <xf numFmtId="0" fontId="4" fillId="0" borderId="0" xfId="53" applyFont="1">
      <alignment/>
      <protection/>
    </xf>
    <xf numFmtId="0" fontId="6" fillId="0" borderId="0" xfId="53" applyFont="1" applyAlignment="1">
      <alignment horizontal="right"/>
      <protection/>
    </xf>
    <xf numFmtId="0" fontId="6" fillId="0" borderId="0" xfId="53" applyFont="1" applyBorder="1">
      <alignment/>
      <protection/>
    </xf>
    <xf numFmtId="0" fontId="4" fillId="0" borderId="0" xfId="53" applyFont="1" applyBorder="1">
      <alignment/>
      <protection/>
    </xf>
    <xf numFmtId="0" fontId="6" fillId="0" borderId="0" xfId="53" applyFont="1" applyBorder="1" applyAlignment="1">
      <alignment horizontal="left"/>
      <protection/>
    </xf>
    <xf numFmtId="0" fontId="3" fillId="0" borderId="0" xfId="53" applyFont="1">
      <alignment/>
      <protection/>
    </xf>
    <xf numFmtId="0" fontId="4" fillId="0" borderId="0" xfId="53" applyFont="1" applyBorder="1" applyAlignment="1">
      <alignment horizontal="center"/>
      <protection/>
    </xf>
    <xf numFmtId="0" fontId="6" fillId="0" borderId="0" xfId="53" applyFont="1" applyAlignment="1">
      <alignment horizontal="left"/>
      <protection/>
    </xf>
    <xf numFmtId="183" fontId="6" fillId="0" borderId="0" xfId="53" applyNumberFormat="1" applyFont="1" applyBorder="1">
      <alignment/>
      <protection/>
    </xf>
    <xf numFmtId="0" fontId="6" fillId="0" borderId="0" xfId="53" applyFont="1" applyBorder="1" applyAlignment="1" quotePrefix="1">
      <alignment horizontal="left"/>
      <protection/>
    </xf>
    <xf numFmtId="0" fontId="6" fillId="0" borderId="0" xfId="53" applyFont="1" applyAlignment="1" quotePrefix="1">
      <alignment horizontal="left"/>
      <protection/>
    </xf>
    <xf numFmtId="0" fontId="6" fillId="0" borderId="0" xfId="53" applyFont="1" applyBorder="1" applyAlignment="1">
      <alignment horizontal="right"/>
      <protection/>
    </xf>
    <xf numFmtId="1" fontId="5" fillId="33" borderId="0" xfId="53" applyNumberFormat="1" applyFont="1" applyFill="1" applyBorder="1" applyAlignment="1">
      <alignment horizontal="left"/>
      <protection/>
    </xf>
    <xf numFmtId="1" fontId="6" fillId="33" borderId="0" xfId="53" applyNumberFormat="1" applyFont="1" applyFill="1" applyBorder="1" applyAlignment="1">
      <alignment horizontal="center"/>
      <protection/>
    </xf>
    <xf numFmtId="1" fontId="5" fillId="33" borderId="0" xfId="53" applyNumberFormat="1" applyFont="1" applyFill="1" applyBorder="1" applyAlignment="1">
      <alignment horizontal="center"/>
      <protection/>
    </xf>
    <xf numFmtId="1" fontId="6" fillId="33" borderId="0" xfId="53" applyNumberFormat="1" applyFont="1" applyFill="1" applyBorder="1" applyAlignment="1">
      <alignment/>
      <protection/>
    </xf>
    <xf numFmtId="1" fontId="6" fillId="33" borderId="0" xfId="53" applyNumberFormat="1" applyFont="1" applyFill="1" applyBorder="1" applyAlignment="1">
      <alignment horizontal="right"/>
      <protection/>
    </xf>
    <xf numFmtId="4" fontId="6" fillId="33" borderId="0" xfId="53" applyNumberFormat="1" applyFont="1" applyFill="1" applyBorder="1" applyAlignment="1">
      <alignment/>
      <protection/>
    </xf>
    <xf numFmtId="4" fontId="6" fillId="33" borderId="0" xfId="53" applyNumberFormat="1" applyFont="1" applyFill="1" applyBorder="1" applyAlignment="1">
      <alignment horizontal="right"/>
      <protection/>
    </xf>
    <xf numFmtId="1" fontId="4" fillId="33" borderId="0" xfId="53" applyNumberFormat="1" applyFont="1" applyFill="1" applyBorder="1" applyAlignment="1">
      <alignment/>
      <protection/>
    </xf>
    <xf numFmtId="1" fontId="4" fillId="33" borderId="0" xfId="53" applyNumberFormat="1" applyFont="1" applyFill="1" applyBorder="1" applyAlignment="1">
      <alignment horizontal="right"/>
      <protection/>
    </xf>
    <xf numFmtId="4" fontId="4" fillId="33" borderId="0" xfId="53" applyNumberFormat="1" applyFont="1" applyFill="1" applyBorder="1" applyAlignment="1">
      <alignment/>
      <protection/>
    </xf>
    <xf numFmtId="0" fontId="5" fillId="33" borderId="0" xfId="53" applyFont="1" applyFill="1" applyBorder="1">
      <alignment/>
      <protection/>
    </xf>
    <xf numFmtId="0" fontId="3" fillId="33" borderId="0" xfId="53" applyFont="1" applyFill="1" applyBorder="1" applyAlignment="1">
      <alignment horizontal="center" vertical="center" wrapText="1"/>
      <protection/>
    </xf>
    <xf numFmtId="49" fontId="6" fillId="33" borderId="0" xfId="53" applyNumberFormat="1" applyFont="1" applyFill="1" applyAlignment="1">
      <alignment horizontal="center"/>
      <protection/>
    </xf>
    <xf numFmtId="49" fontId="6" fillId="0" borderId="0" xfId="53" applyNumberFormat="1" applyFont="1" applyFill="1" applyAlignment="1">
      <alignment horizontal="center"/>
      <protection/>
    </xf>
    <xf numFmtId="1" fontId="6" fillId="0" borderId="0" xfId="53" applyNumberFormat="1" applyFont="1" applyFill="1" applyBorder="1" applyAlignment="1">
      <alignment/>
      <protection/>
    </xf>
    <xf numFmtId="0" fontId="6" fillId="0" borderId="0" xfId="53" applyFont="1" applyFill="1" applyAlignment="1">
      <alignment horizontal="center"/>
      <protection/>
    </xf>
    <xf numFmtId="1" fontId="9" fillId="33" borderId="0" xfId="53" applyNumberFormat="1" applyFont="1" applyFill="1" applyBorder="1" applyAlignment="1">
      <alignment/>
      <protection/>
    </xf>
    <xf numFmtId="1" fontId="9" fillId="33" borderId="0" xfId="53" applyNumberFormat="1" applyFont="1" applyFill="1" applyBorder="1" applyAlignment="1">
      <alignment horizontal="right"/>
      <protection/>
    </xf>
    <xf numFmtId="4" fontId="9" fillId="33" borderId="0" xfId="53" applyNumberFormat="1" applyFont="1" applyFill="1" applyBorder="1" applyAlignment="1">
      <alignment/>
      <protection/>
    </xf>
    <xf numFmtId="0" fontId="9" fillId="33" borderId="0" xfId="53" applyFont="1" applyFill="1" applyBorder="1" applyAlignment="1">
      <alignment horizontal="left"/>
      <protection/>
    </xf>
    <xf numFmtId="0" fontId="10" fillId="33" borderId="0" xfId="53" applyFont="1" applyFill="1">
      <alignment/>
      <protection/>
    </xf>
    <xf numFmtId="0" fontId="6" fillId="0" borderId="0" xfId="53" applyFont="1" applyFill="1" applyBorder="1" applyAlignment="1">
      <alignment horizontal="center"/>
      <protection/>
    </xf>
    <xf numFmtId="0" fontId="4" fillId="33" borderId="0" xfId="53" applyFont="1" applyFill="1" applyBorder="1" applyAlignment="1">
      <alignment horizontal="center"/>
      <protection/>
    </xf>
    <xf numFmtId="0" fontId="6" fillId="0" borderId="0" xfId="53" applyFont="1" applyFill="1">
      <alignment/>
      <protection/>
    </xf>
    <xf numFmtId="0" fontId="9" fillId="33" borderId="0" xfId="53" applyFont="1" applyFill="1">
      <alignment/>
      <protection/>
    </xf>
    <xf numFmtId="184" fontId="4" fillId="33" borderId="0" xfId="47" applyNumberFormat="1" applyFont="1" applyFill="1" applyBorder="1" applyAlignment="1">
      <alignment horizontal="right"/>
    </xf>
    <xf numFmtId="184" fontId="6" fillId="33" borderId="0" xfId="47" applyNumberFormat="1" applyFont="1" applyFill="1" applyAlignment="1">
      <alignment/>
    </xf>
    <xf numFmtId="186" fontId="6" fillId="33" borderId="0" xfId="47" applyNumberFormat="1" applyFont="1" applyFill="1" applyAlignment="1">
      <alignment/>
    </xf>
    <xf numFmtId="183" fontId="4" fillId="0" borderId="0" xfId="53" applyNumberFormat="1" applyFont="1">
      <alignment/>
      <protection/>
    </xf>
    <xf numFmtId="0" fontId="11" fillId="0" borderId="0" xfId="0" applyFont="1" applyAlignment="1">
      <alignment/>
    </xf>
    <xf numFmtId="0" fontId="2" fillId="33" borderId="0" xfId="53" applyFill="1" applyBorder="1">
      <alignment/>
      <protection/>
    </xf>
    <xf numFmtId="184" fontId="6" fillId="33" borderId="0" xfId="47" applyNumberFormat="1" applyFont="1" applyFill="1" applyBorder="1" applyAlignment="1">
      <alignment/>
    </xf>
    <xf numFmtId="1" fontId="6" fillId="33" borderId="0" xfId="53" applyNumberFormat="1" applyFont="1" applyFill="1" applyBorder="1" applyAlignment="1">
      <alignment horizontal="left"/>
      <protection/>
    </xf>
    <xf numFmtId="0" fontId="0" fillId="0" borderId="0" xfId="0" applyAlignment="1">
      <alignment horizontal="left"/>
    </xf>
    <xf numFmtId="0" fontId="4" fillId="33" borderId="0" xfId="53" applyFont="1" applyFill="1" applyBorder="1" applyAlignment="1">
      <alignment horizontal="left" vertical="center" wrapText="1"/>
      <protection/>
    </xf>
    <xf numFmtId="0" fontId="5" fillId="33" borderId="0" xfId="53" applyFont="1" applyFill="1" applyAlignment="1">
      <alignment horizontal="left" vertical="center"/>
      <protection/>
    </xf>
    <xf numFmtId="0" fontId="2" fillId="0" borderId="0" xfId="53" applyBorder="1" applyAlignment="1">
      <alignment horizontal="center" vertical="center" wrapText="1"/>
      <protection/>
    </xf>
    <xf numFmtId="0" fontId="3" fillId="0" borderId="0" xfId="53" applyFont="1" applyAlignment="1">
      <alignment/>
      <protection/>
    </xf>
    <xf numFmtId="1" fontId="11" fillId="0" borderId="0" xfId="0" applyNumberFormat="1" applyFont="1" applyAlignment="1">
      <alignment/>
    </xf>
    <xf numFmtId="0" fontId="13" fillId="0" borderId="0" xfId="53" applyFont="1" applyBorder="1" applyAlignment="1">
      <alignment horizontal="center"/>
      <protection/>
    </xf>
    <xf numFmtId="49" fontId="5" fillId="33" borderId="0" xfId="53" applyNumberFormat="1" applyFont="1" applyFill="1">
      <alignment/>
      <protection/>
    </xf>
    <xf numFmtId="49" fontId="5" fillId="33" borderId="0" xfId="53" applyNumberFormat="1" applyFont="1" applyFill="1" applyBorder="1" applyAlignment="1">
      <alignment horizontal="left"/>
      <protection/>
    </xf>
    <xf numFmtId="49" fontId="3" fillId="0" borderId="0" xfId="53" applyNumberFormat="1" applyFont="1">
      <alignment/>
      <protection/>
    </xf>
    <xf numFmtId="49" fontId="3" fillId="33" borderId="0" xfId="53" applyNumberFormat="1" applyFont="1" applyFill="1" applyBorder="1" applyAlignment="1">
      <alignment horizontal="left"/>
      <protection/>
    </xf>
    <xf numFmtId="49" fontId="5" fillId="0" borderId="0" xfId="53" applyNumberFormat="1" applyFont="1">
      <alignment/>
      <protection/>
    </xf>
    <xf numFmtId="49" fontId="6" fillId="0" borderId="0" xfId="53" applyNumberFormat="1" applyFont="1">
      <alignment/>
      <protection/>
    </xf>
    <xf numFmtId="49" fontId="6" fillId="33" borderId="0" xfId="53" applyNumberFormat="1" applyFont="1" applyFill="1">
      <alignment/>
      <protection/>
    </xf>
    <xf numFmtId="49" fontId="6" fillId="0" borderId="0" xfId="53" applyNumberFormat="1" applyFont="1" applyAlignment="1">
      <alignment horizontal="center"/>
      <protection/>
    </xf>
    <xf numFmtId="183" fontId="6" fillId="0" borderId="0" xfId="53" applyNumberFormat="1" applyFont="1" applyBorder="1" applyAlignment="1">
      <alignment horizontal="right"/>
      <protection/>
    </xf>
    <xf numFmtId="184" fontId="4" fillId="0" borderId="0" xfId="47" applyNumberFormat="1" applyFont="1" applyFill="1" applyBorder="1" applyAlignment="1">
      <alignment horizontal="right"/>
    </xf>
    <xf numFmtId="183" fontId="6" fillId="0" borderId="0" xfId="53" applyNumberFormat="1" applyFont="1" applyFill="1" applyBorder="1" applyAlignment="1">
      <alignment horizontal="right"/>
      <protection/>
    </xf>
    <xf numFmtId="0" fontId="6" fillId="33" borderId="0" xfId="53" applyFont="1" applyFill="1" applyBorder="1" applyAlignment="1">
      <alignment horizontal="left" vertical="center"/>
      <protection/>
    </xf>
    <xf numFmtId="1" fontId="6" fillId="33" borderId="0" xfId="53" applyNumberFormat="1" applyFont="1" applyFill="1" applyBorder="1" applyAlignment="1">
      <alignment horizontal="left" vertical="center"/>
      <protection/>
    </xf>
    <xf numFmtId="4" fontId="6" fillId="33" borderId="0" xfId="53" applyNumberFormat="1" applyFont="1" applyFill="1" applyBorder="1" applyAlignment="1">
      <alignment horizontal="left" vertical="center"/>
      <protection/>
    </xf>
    <xf numFmtId="0" fontId="6" fillId="0" borderId="0" xfId="53" applyFont="1" applyFill="1" applyAlignment="1">
      <alignment horizontal="right"/>
      <protection/>
    </xf>
    <xf numFmtId="0" fontId="6" fillId="0" borderId="0" xfId="53" applyFont="1" applyFill="1" applyAlignment="1">
      <alignment horizontal="left"/>
      <protection/>
    </xf>
    <xf numFmtId="183" fontId="6" fillId="0" borderId="0" xfId="53" applyNumberFormat="1" applyFont="1" applyFill="1" applyBorder="1">
      <alignment/>
      <protection/>
    </xf>
    <xf numFmtId="0" fontId="6" fillId="0" borderId="0" xfId="53" applyFont="1" applyFill="1" applyBorder="1">
      <alignment/>
      <protection/>
    </xf>
    <xf numFmtId="0" fontId="6" fillId="0" borderId="0" xfId="53" applyFont="1" applyFill="1" applyBorder="1" applyAlignment="1">
      <alignment horizontal="right"/>
      <protection/>
    </xf>
    <xf numFmtId="0" fontId="6" fillId="0" borderId="0" xfId="53" applyFont="1" applyFill="1" applyBorder="1" applyAlignment="1">
      <alignment horizontal="left"/>
      <protection/>
    </xf>
    <xf numFmtId="0" fontId="6" fillId="0" borderId="0" xfId="53" applyFont="1" applyFill="1" applyBorder="1" applyAlignment="1" quotePrefix="1">
      <alignment horizontal="left"/>
      <protection/>
    </xf>
    <xf numFmtId="0" fontId="6" fillId="0" borderId="0" xfId="53" applyFont="1" applyFill="1" applyAlignment="1" quotePrefix="1">
      <alignment horizontal="left"/>
      <protection/>
    </xf>
    <xf numFmtId="0" fontId="11" fillId="0" borderId="0" xfId="0" applyFont="1" applyAlignment="1">
      <alignment horizontal="left" vertical="center"/>
    </xf>
    <xf numFmtId="0" fontId="12" fillId="33" borderId="0" xfId="53" applyFont="1" applyFill="1" applyBorder="1" applyAlignment="1">
      <alignment horizontal="left" vertical="center"/>
      <protection/>
    </xf>
    <xf numFmtId="1" fontId="12" fillId="33" borderId="0" xfId="53" applyNumberFormat="1" applyFont="1" applyFill="1" applyBorder="1" applyAlignment="1">
      <alignment horizontal="left" vertical="center"/>
      <protection/>
    </xf>
    <xf numFmtId="4" fontId="12" fillId="33" borderId="0" xfId="53" applyNumberFormat="1" applyFont="1" applyFill="1" applyBorder="1" applyAlignment="1">
      <alignment horizontal="left" vertical="center"/>
      <protection/>
    </xf>
    <xf numFmtId="0" fontId="12" fillId="33" borderId="0" xfId="53" applyFont="1" applyFill="1" applyBorder="1" applyAlignment="1">
      <alignment horizontal="left"/>
      <protection/>
    </xf>
    <xf numFmtId="0" fontId="14" fillId="33" borderId="0" xfId="53" applyFont="1" applyFill="1">
      <alignment/>
      <protection/>
    </xf>
    <xf numFmtId="0" fontId="6" fillId="0" borderId="0" xfId="53" applyFont="1" applyFill="1" applyBorder="1" applyAlignment="1" applyProtection="1">
      <alignment horizontal="left"/>
      <protection/>
    </xf>
    <xf numFmtId="184" fontId="6" fillId="0" borderId="0" xfId="47" applyNumberFormat="1" applyFont="1" applyFill="1" applyAlignment="1">
      <alignment horizontal="right"/>
    </xf>
    <xf numFmtId="0" fontId="6" fillId="0" borderId="0" xfId="53" applyFont="1" applyFill="1" applyAlignment="1" applyProtection="1">
      <alignment horizontal="left"/>
      <protection/>
    </xf>
    <xf numFmtId="184" fontId="6" fillId="0" borderId="0" xfId="47" applyNumberFormat="1" applyFont="1" applyFill="1" applyBorder="1" applyAlignment="1">
      <alignment/>
    </xf>
    <xf numFmtId="0" fontId="2" fillId="0" borderId="0" xfId="53" applyFill="1" applyBorder="1">
      <alignment/>
      <protection/>
    </xf>
    <xf numFmtId="184" fontId="6" fillId="33" borderId="0" xfId="53" applyNumberFormat="1" applyFont="1" applyFill="1">
      <alignment/>
      <protection/>
    </xf>
    <xf numFmtId="184" fontId="6" fillId="0" borderId="0" xfId="47" applyNumberFormat="1" applyFont="1" applyFill="1" applyBorder="1" applyAlignment="1">
      <alignment horizontal="right"/>
    </xf>
    <xf numFmtId="0" fontId="6" fillId="0" borderId="0" xfId="53" applyFont="1" applyFill="1" applyAlignment="1" applyProtection="1" quotePrefix="1">
      <alignment horizontal="left"/>
      <protection/>
    </xf>
    <xf numFmtId="0" fontId="6" fillId="33" borderId="0" xfId="53" applyFont="1" applyFill="1" applyAlignment="1">
      <alignment wrapText="1"/>
      <protection/>
    </xf>
    <xf numFmtId="0" fontId="0" fillId="0" borderId="0" xfId="0" applyAlignment="1">
      <alignment/>
    </xf>
    <xf numFmtId="180" fontId="6" fillId="0" borderId="0" xfId="53" applyNumberFormat="1" applyFont="1" applyBorder="1">
      <alignment/>
      <protection/>
    </xf>
    <xf numFmtId="0" fontId="17" fillId="0" borderId="0" xfId="0" applyFont="1" applyAlignment="1">
      <alignment/>
    </xf>
    <xf numFmtId="0" fontId="9" fillId="0" borderId="0" xfId="53" applyFont="1" applyFill="1">
      <alignment/>
      <protection/>
    </xf>
    <xf numFmtId="184" fontId="4" fillId="33" borderId="0" xfId="49" applyNumberFormat="1" applyFont="1" applyFill="1" applyAlignment="1">
      <alignment horizontal="right"/>
    </xf>
    <xf numFmtId="184" fontId="6" fillId="33" borderId="0" xfId="49" applyNumberFormat="1" applyFont="1" applyFill="1" applyAlignment="1">
      <alignment horizontal="right"/>
    </xf>
    <xf numFmtId="0" fontId="2" fillId="33" borderId="0" xfId="53" applyFont="1" applyFill="1">
      <alignment/>
      <protection/>
    </xf>
    <xf numFmtId="184" fontId="6" fillId="33" borderId="0" xfId="49" applyNumberFormat="1" applyFont="1" applyFill="1" applyBorder="1" applyAlignment="1">
      <alignment horizontal="right"/>
    </xf>
    <xf numFmtId="183" fontId="6" fillId="33" borderId="0" xfId="49" applyNumberFormat="1" applyFont="1" applyFill="1" applyAlignment="1">
      <alignment horizontal="right"/>
    </xf>
    <xf numFmtId="192" fontId="6" fillId="33" borderId="0" xfId="53" applyNumberFormat="1" applyFont="1" applyFill="1">
      <alignment/>
      <protection/>
    </xf>
    <xf numFmtId="184" fontId="4" fillId="0" borderId="0" xfId="49" applyNumberFormat="1" applyFont="1" applyFill="1" applyAlignment="1">
      <alignment horizontal="right"/>
    </xf>
    <xf numFmtId="184" fontId="6" fillId="0" borderId="0" xfId="49" applyNumberFormat="1" applyFont="1" applyFill="1" applyAlignment="1">
      <alignment horizontal="right"/>
    </xf>
    <xf numFmtId="185" fontId="6" fillId="33" borderId="0" xfId="49" applyNumberFormat="1" applyFont="1" applyFill="1" applyAlignment="1">
      <alignment/>
    </xf>
    <xf numFmtId="184" fontId="9" fillId="33" borderId="0" xfId="49" applyNumberFormat="1" applyFont="1" applyFill="1" applyBorder="1" applyAlignment="1">
      <alignment horizontal="right"/>
    </xf>
    <xf numFmtId="185" fontId="9" fillId="33" borderId="0" xfId="49" applyNumberFormat="1" applyFont="1" applyFill="1" applyAlignment="1">
      <alignment/>
    </xf>
    <xf numFmtId="180" fontId="6" fillId="33" borderId="0" xfId="53" applyNumberFormat="1" applyFont="1" applyFill="1">
      <alignment/>
      <protection/>
    </xf>
    <xf numFmtId="180" fontId="18" fillId="0" borderId="0" xfId="54" applyNumberFormat="1" applyFont="1">
      <alignment/>
      <protection/>
    </xf>
    <xf numFmtId="183" fontId="6" fillId="0" borderId="0" xfId="53" applyNumberFormat="1" applyFont="1">
      <alignment/>
      <protection/>
    </xf>
    <xf numFmtId="184" fontId="2" fillId="33" borderId="0" xfId="53" applyNumberFormat="1" applyFill="1">
      <alignment/>
      <protection/>
    </xf>
    <xf numFmtId="2" fontId="6" fillId="33" borderId="0" xfId="53" applyNumberFormat="1" applyFont="1" applyFill="1">
      <alignment/>
      <protection/>
    </xf>
    <xf numFmtId="0" fontId="0" fillId="0" borderId="0" xfId="0" applyAlignment="1">
      <alignment wrapText="1"/>
    </xf>
    <xf numFmtId="0" fontId="0" fillId="0" borderId="0" xfId="0" applyAlignment="1">
      <alignment/>
    </xf>
    <xf numFmtId="0" fontId="0" fillId="0" borderId="0" xfId="0" applyAlignment="1">
      <alignment vertical="center" wrapText="1"/>
    </xf>
    <xf numFmtId="49" fontId="6" fillId="33" borderId="10" xfId="53" applyNumberFormat="1" applyFont="1" applyFill="1" applyBorder="1" applyAlignment="1">
      <alignment horizontal="center"/>
      <protection/>
    </xf>
    <xf numFmtId="49" fontId="6" fillId="33" borderId="11" xfId="53" applyNumberFormat="1" applyFont="1" applyFill="1" applyBorder="1" applyAlignment="1">
      <alignment horizontal="center"/>
      <protection/>
    </xf>
    <xf numFmtId="0" fontId="6" fillId="33" borderId="12" xfId="53" applyFont="1" applyFill="1" applyBorder="1" applyAlignment="1">
      <alignment horizontal="center" vertical="center"/>
      <protection/>
    </xf>
    <xf numFmtId="0" fontId="6" fillId="33" borderId="12" xfId="53" applyFont="1" applyFill="1" applyBorder="1" applyAlignment="1">
      <alignment horizontal="center"/>
      <protection/>
    </xf>
    <xf numFmtId="0" fontId="6" fillId="33" borderId="12" xfId="53" applyFont="1" applyFill="1" applyBorder="1">
      <alignment/>
      <protection/>
    </xf>
    <xf numFmtId="184" fontId="4" fillId="33" borderId="12" xfId="49" applyNumberFormat="1" applyFont="1" applyFill="1" applyBorder="1" applyAlignment="1">
      <alignment horizontal="right"/>
    </xf>
    <xf numFmtId="0" fontId="2" fillId="33" borderId="12" xfId="53" applyFill="1" applyBorder="1">
      <alignment/>
      <protection/>
    </xf>
    <xf numFmtId="184" fontId="6" fillId="33" borderId="12" xfId="49" applyNumberFormat="1" applyFont="1" applyFill="1" applyBorder="1" applyAlignment="1">
      <alignment horizontal="right"/>
    </xf>
    <xf numFmtId="1" fontId="6" fillId="33" borderId="11" xfId="53" applyNumberFormat="1" applyFont="1" applyFill="1" applyBorder="1" applyAlignment="1">
      <alignment horizontal="center"/>
      <protection/>
    </xf>
    <xf numFmtId="0" fontId="6" fillId="33" borderId="10" xfId="53" applyFont="1" applyFill="1" applyBorder="1" applyAlignment="1">
      <alignment horizontal="center"/>
      <protection/>
    </xf>
    <xf numFmtId="0" fontId="6" fillId="33" borderId="11" xfId="53" applyFont="1" applyFill="1" applyBorder="1">
      <alignment/>
      <protection/>
    </xf>
    <xf numFmtId="1" fontId="6" fillId="33" borderId="12" xfId="53" applyNumberFormat="1" applyFont="1" applyFill="1" applyBorder="1" applyAlignment="1">
      <alignment horizontal="center"/>
      <protection/>
    </xf>
    <xf numFmtId="49" fontId="6" fillId="33" borderId="12" xfId="53" applyNumberFormat="1" applyFont="1" applyFill="1" applyBorder="1" applyAlignment="1">
      <alignment horizontal="center"/>
      <protection/>
    </xf>
    <xf numFmtId="1" fontId="6" fillId="33" borderId="12" xfId="53" applyNumberFormat="1" applyFont="1" applyFill="1" applyBorder="1" applyAlignment="1">
      <alignment/>
      <protection/>
    </xf>
    <xf numFmtId="180" fontId="6" fillId="33" borderId="12" xfId="53" applyNumberFormat="1" applyFont="1" applyFill="1" applyBorder="1">
      <alignment/>
      <protection/>
    </xf>
    <xf numFmtId="192" fontId="6" fillId="33" borderId="12" xfId="53" applyNumberFormat="1" applyFont="1" applyFill="1" applyBorder="1">
      <alignment/>
      <protection/>
    </xf>
    <xf numFmtId="1" fontId="6" fillId="33" borderId="12" xfId="53" applyNumberFormat="1" applyFont="1" applyFill="1" applyBorder="1" applyAlignment="1">
      <alignment horizontal="right"/>
      <protection/>
    </xf>
    <xf numFmtId="4" fontId="6" fillId="33" borderId="12" xfId="53" applyNumberFormat="1" applyFont="1" applyFill="1" applyBorder="1" applyAlignment="1">
      <alignment/>
      <protection/>
    </xf>
    <xf numFmtId="184" fontId="6" fillId="33" borderId="12" xfId="53" applyNumberFormat="1" applyFont="1" applyFill="1" applyBorder="1">
      <alignment/>
      <protection/>
    </xf>
    <xf numFmtId="0" fontId="17" fillId="0" borderId="0" xfId="0" applyFont="1" applyAlignment="1">
      <alignment vertical="center"/>
    </xf>
    <xf numFmtId="0" fontId="0" fillId="0" borderId="0" xfId="0" applyAlignment="1">
      <alignment vertical="center"/>
    </xf>
    <xf numFmtId="0" fontId="6" fillId="0" borderId="12" xfId="53" applyFont="1" applyFill="1" applyBorder="1">
      <alignment/>
      <protection/>
    </xf>
    <xf numFmtId="0" fontId="6" fillId="0" borderId="12" xfId="53" applyFont="1" applyFill="1" applyBorder="1" applyAlignment="1">
      <alignment horizontal="left"/>
      <protection/>
    </xf>
    <xf numFmtId="0" fontId="6" fillId="0" borderId="12" xfId="53" applyFont="1" applyFill="1" applyBorder="1" applyAlignment="1" applyProtection="1">
      <alignment/>
      <protection/>
    </xf>
    <xf numFmtId="184" fontId="4" fillId="0" borderId="12" xfId="47" applyNumberFormat="1" applyFont="1" applyFill="1" applyBorder="1" applyAlignment="1">
      <alignment horizontal="right"/>
    </xf>
    <xf numFmtId="184" fontId="6" fillId="0" borderId="12" xfId="47" applyNumberFormat="1" applyFont="1" applyFill="1" applyBorder="1" applyAlignment="1">
      <alignment/>
    </xf>
    <xf numFmtId="0" fontId="2" fillId="33" borderId="0" xfId="53" applyFill="1" applyAlignment="1">
      <alignment/>
      <protection/>
    </xf>
    <xf numFmtId="0" fontId="6" fillId="0" borderId="12" xfId="53" applyFont="1" applyFill="1" applyBorder="1" applyAlignment="1" applyProtection="1">
      <alignment horizontal="left"/>
      <protection/>
    </xf>
    <xf numFmtId="0" fontId="5" fillId="33" borderId="0" xfId="53" applyFont="1" applyFill="1" applyAlignment="1">
      <alignment/>
      <protection/>
    </xf>
    <xf numFmtId="0" fontId="6" fillId="33" borderId="12" xfId="53" applyFont="1" applyFill="1" applyBorder="1" applyAlignment="1">
      <alignment horizontal="left"/>
      <protection/>
    </xf>
    <xf numFmtId="0" fontId="6" fillId="33" borderId="12" xfId="53" applyFont="1" applyFill="1" applyBorder="1" applyAlignment="1" applyProtection="1" quotePrefix="1">
      <alignment horizontal="left"/>
      <protection/>
    </xf>
    <xf numFmtId="184" fontId="4" fillId="33" borderId="12" xfId="47" applyNumberFormat="1" applyFont="1" applyFill="1" applyBorder="1" applyAlignment="1">
      <alignment horizontal="right"/>
    </xf>
    <xf numFmtId="184" fontId="6" fillId="33" borderId="12" xfId="47" applyNumberFormat="1" applyFont="1" applyFill="1" applyBorder="1" applyAlignment="1">
      <alignment/>
    </xf>
    <xf numFmtId="0" fontId="6" fillId="33" borderId="12" xfId="53" applyFont="1" applyFill="1" applyBorder="1" applyAlignment="1">
      <alignment horizontal="right"/>
      <protection/>
    </xf>
    <xf numFmtId="0" fontId="6" fillId="33" borderId="12" xfId="53" applyFont="1" applyFill="1" applyBorder="1" applyAlignment="1" applyProtection="1">
      <alignment horizontal="left"/>
      <protection/>
    </xf>
    <xf numFmtId="184" fontId="6" fillId="33" borderId="12" xfId="47" applyNumberFormat="1" applyFont="1" applyFill="1" applyBorder="1" applyAlignment="1">
      <alignment horizontal="right"/>
    </xf>
    <xf numFmtId="49" fontId="6" fillId="0" borderId="12" xfId="53" applyNumberFormat="1" applyFont="1" applyBorder="1" applyAlignment="1">
      <alignment horizontal="center"/>
      <protection/>
    </xf>
    <xf numFmtId="0" fontId="6" fillId="0" borderId="12" xfId="53" applyFont="1" applyBorder="1" applyAlignment="1">
      <alignment horizontal="right"/>
      <protection/>
    </xf>
    <xf numFmtId="0" fontId="6" fillId="0" borderId="12" xfId="53" applyFont="1" applyBorder="1" applyAlignment="1">
      <alignment horizontal="left"/>
      <protection/>
    </xf>
    <xf numFmtId="0" fontId="6" fillId="0" borderId="12" xfId="53" applyFont="1" applyBorder="1">
      <alignment/>
      <protection/>
    </xf>
    <xf numFmtId="183" fontId="6" fillId="0" borderId="12" xfId="53" applyNumberFormat="1" applyFont="1" applyBorder="1">
      <alignment/>
      <protection/>
    </xf>
    <xf numFmtId="0" fontId="6" fillId="0" borderId="0" xfId="53" applyFont="1" applyAlignment="1">
      <alignment/>
      <protection/>
    </xf>
    <xf numFmtId="0" fontId="15" fillId="0" borderId="0" xfId="0" applyFont="1" applyAlignment="1">
      <alignment/>
    </xf>
    <xf numFmtId="0" fontId="55" fillId="0" borderId="0" xfId="0" applyFont="1" applyAlignment="1">
      <alignment wrapText="1"/>
    </xf>
    <xf numFmtId="0" fontId="6" fillId="0" borderId="12" xfId="53" applyFont="1" applyBorder="1" applyAlignment="1" quotePrefix="1">
      <alignment horizontal="center" vertical="center"/>
      <protection/>
    </xf>
    <xf numFmtId="0" fontId="4" fillId="0" borderId="12" xfId="53" applyFont="1" applyBorder="1">
      <alignment/>
      <protection/>
    </xf>
    <xf numFmtId="180" fontId="6" fillId="0" borderId="12" xfId="53" applyNumberFormat="1" applyFont="1" applyBorder="1">
      <alignment/>
      <protection/>
    </xf>
    <xf numFmtId="0" fontId="4" fillId="0" borderId="0" xfId="0" applyFont="1" applyAlignment="1">
      <alignment/>
    </xf>
    <xf numFmtId="186" fontId="6" fillId="33" borderId="12" xfId="47" applyNumberFormat="1" applyFont="1" applyFill="1" applyBorder="1" applyAlignment="1">
      <alignment/>
    </xf>
    <xf numFmtId="0" fontId="0" fillId="34" borderId="0" xfId="0" applyFill="1" applyAlignment="1">
      <alignment/>
    </xf>
    <xf numFmtId="198" fontId="0" fillId="34" borderId="0" xfId="0" applyNumberFormat="1" applyFill="1" applyAlignment="1">
      <alignment/>
    </xf>
    <xf numFmtId="198" fontId="0" fillId="0" borderId="0" xfId="0" applyNumberFormat="1" applyAlignment="1">
      <alignment/>
    </xf>
    <xf numFmtId="0" fontId="6" fillId="34" borderId="12" xfId="53" applyFont="1" applyFill="1" applyBorder="1">
      <alignment/>
      <protection/>
    </xf>
    <xf numFmtId="0" fontId="6" fillId="34" borderId="12" xfId="53" applyFont="1" applyFill="1" applyBorder="1" applyAlignment="1">
      <alignment horizontal="center"/>
      <protection/>
    </xf>
    <xf numFmtId="184" fontId="6" fillId="34" borderId="12" xfId="49" applyNumberFormat="1" applyFont="1" applyFill="1" applyBorder="1" applyAlignment="1">
      <alignment horizontal="right"/>
    </xf>
    <xf numFmtId="0" fontId="0" fillId="0" borderId="0" xfId="0" applyFill="1" applyAlignment="1">
      <alignment/>
    </xf>
    <xf numFmtId="2" fontId="0" fillId="0" borderId="0" xfId="0" applyNumberFormat="1" applyFill="1" applyAlignment="1">
      <alignment/>
    </xf>
    <xf numFmtId="0" fontId="0" fillId="35" borderId="0" xfId="0" applyFill="1" applyAlignment="1">
      <alignment/>
    </xf>
    <xf numFmtId="0" fontId="0" fillId="36" borderId="0" xfId="0" applyFill="1" applyAlignment="1">
      <alignment/>
    </xf>
    <xf numFmtId="2" fontId="0" fillId="36" borderId="0" xfId="0" applyNumberFormat="1" applyFill="1" applyAlignment="1">
      <alignment/>
    </xf>
    <xf numFmtId="0" fontId="0" fillId="37" borderId="0" xfId="0" applyFill="1" applyAlignment="1">
      <alignment/>
    </xf>
    <xf numFmtId="2" fontId="0" fillId="37" borderId="0" xfId="0" applyNumberFormat="1" applyFill="1" applyAlignment="1">
      <alignment/>
    </xf>
    <xf numFmtId="0" fontId="0" fillId="38" borderId="0" xfId="0" applyFill="1" applyAlignment="1">
      <alignment/>
    </xf>
    <xf numFmtId="0" fontId="2" fillId="0" borderId="0" xfId="0" applyFont="1" applyFill="1" applyAlignment="1">
      <alignment/>
    </xf>
    <xf numFmtId="0" fontId="6" fillId="37" borderId="0" xfId="53" applyFont="1" applyFill="1">
      <alignment/>
      <protection/>
    </xf>
    <xf numFmtId="0" fontId="6" fillId="37" borderId="0" xfId="53" applyFont="1" applyFill="1" applyAlignment="1">
      <alignment horizontal="center"/>
      <protection/>
    </xf>
    <xf numFmtId="186" fontId="6" fillId="37" borderId="0" xfId="47" applyNumberFormat="1" applyFont="1" applyFill="1" applyAlignment="1">
      <alignment/>
    </xf>
    <xf numFmtId="0" fontId="4" fillId="37" borderId="0" xfId="53" applyFont="1" applyFill="1" applyAlignment="1" applyProtection="1">
      <alignment horizontal="left"/>
      <protection/>
    </xf>
    <xf numFmtId="184" fontId="6" fillId="37" borderId="0" xfId="47" applyNumberFormat="1" applyFont="1" applyFill="1" applyAlignment="1">
      <alignment/>
    </xf>
    <xf numFmtId="0" fontId="0" fillId="39" borderId="0" xfId="0" applyFill="1" applyAlignment="1">
      <alignment/>
    </xf>
    <xf numFmtId="0" fontId="6" fillId="39" borderId="0" xfId="53" applyFont="1" applyFill="1">
      <alignment/>
      <protection/>
    </xf>
    <xf numFmtId="0" fontId="6" fillId="39" borderId="0" xfId="53" applyFont="1" applyFill="1" applyAlignment="1">
      <alignment horizontal="center"/>
      <protection/>
    </xf>
    <xf numFmtId="0" fontId="6" fillId="39" borderId="0" xfId="53" applyFont="1" applyFill="1" applyBorder="1">
      <alignment/>
      <protection/>
    </xf>
    <xf numFmtId="184" fontId="6" fillId="39" borderId="0" xfId="49" applyNumberFormat="1" applyFont="1" applyFill="1" applyAlignment="1">
      <alignment horizontal="right"/>
    </xf>
    <xf numFmtId="184" fontId="6" fillId="0" borderId="12" xfId="49" applyNumberFormat="1" applyFont="1" applyFill="1" applyBorder="1" applyAlignment="1">
      <alignment horizontal="right"/>
    </xf>
    <xf numFmtId="4" fontId="6" fillId="40" borderId="0" xfId="53" applyNumberFormat="1" applyFont="1" applyFill="1" applyBorder="1">
      <alignment/>
      <protection/>
    </xf>
    <xf numFmtId="183" fontId="6" fillId="40" borderId="0" xfId="53" applyNumberFormat="1" applyFont="1" applyFill="1" applyBorder="1">
      <alignment/>
      <protection/>
    </xf>
    <xf numFmtId="0" fontId="0" fillId="40" borderId="0" xfId="0" applyFill="1" applyAlignment="1">
      <alignment/>
    </xf>
    <xf numFmtId="183" fontId="6" fillId="41" borderId="0" xfId="53" applyNumberFormat="1" applyFont="1" applyFill="1" applyBorder="1">
      <alignment/>
      <protection/>
    </xf>
    <xf numFmtId="0" fontId="0" fillId="41" borderId="0" xfId="0" applyFill="1" applyAlignment="1">
      <alignment/>
    </xf>
    <xf numFmtId="203" fontId="0" fillId="40" borderId="0" xfId="0" applyNumberFormat="1" applyFill="1" applyAlignment="1">
      <alignment/>
    </xf>
    <xf numFmtId="0" fontId="6" fillId="17" borderId="0" xfId="53" applyFont="1" applyFill="1">
      <alignment/>
      <protection/>
    </xf>
    <xf numFmtId="0" fontId="6" fillId="17" borderId="0" xfId="53" applyFont="1" applyFill="1" applyAlignment="1">
      <alignment horizontal="center"/>
      <protection/>
    </xf>
    <xf numFmtId="0" fontId="6" fillId="18" borderId="0" xfId="53" applyFont="1" applyFill="1">
      <alignment/>
      <protection/>
    </xf>
    <xf numFmtId="0" fontId="6" fillId="18" borderId="0" xfId="53" applyFont="1" applyFill="1" applyAlignment="1">
      <alignment horizontal="center"/>
      <protection/>
    </xf>
    <xf numFmtId="0" fontId="0" fillId="18" borderId="0" xfId="0" applyFill="1" applyAlignment="1">
      <alignment/>
    </xf>
    <xf numFmtId="186" fontId="6" fillId="18" borderId="0" xfId="47" applyNumberFormat="1" applyFont="1" applyFill="1" applyAlignment="1">
      <alignment/>
    </xf>
    <xf numFmtId="0" fontId="0" fillId="42" borderId="0" xfId="0" applyFill="1" applyAlignment="1">
      <alignment/>
    </xf>
    <xf numFmtId="198" fontId="0" fillId="36" borderId="0" xfId="0" applyNumberFormat="1" applyFill="1" applyAlignment="1">
      <alignment/>
    </xf>
    <xf numFmtId="198" fontId="0" fillId="37" borderId="0" xfId="0" applyNumberFormat="1" applyFill="1" applyAlignment="1">
      <alignment/>
    </xf>
    <xf numFmtId="198" fontId="0" fillId="39" borderId="0" xfId="0" applyNumberFormat="1" applyFill="1" applyAlignment="1">
      <alignment/>
    </xf>
    <xf numFmtId="198" fontId="0" fillId="40" borderId="0" xfId="0" applyNumberFormat="1" applyFill="1" applyAlignment="1">
      <alignment/>
    </xf>
    <xf numFmtId="198" fontId="0" fillId="0" borderId="0" xfId="0" applyNumberFormat="1" applyFill="1" applyAlignment="1">
      <alignment/>
    </xf>
    <xf numFmtId="198" fontId="0" fillId="41" borderId="0" xfId="0" applyNumberFormat="1" applyFill="1" applyAlignment="1">
      <alignment/>
    </xf>
    <xf numFmtId="198" fontId="0" fillId="18" borderId="0" xfId="0" applyNumberFormat="1" applyFill="1" applyAlignment="1">
      <alignment/>
    </xf>
    <xf numFmtId="0" fontId="0" fillId="16" borderId="0" xfId="0" applyFill="1" applyAlignment="1">
      <alignment/>
    </xf>
    <xf numFmtId="0" fontId="0" fillId="19" borderId="0" xfId="0" applyFill="1" applyAlignment="1">
      <alignment/>
    </xf>
    <xf numFmtId="198" fontId="0" fillId="19" borderId="0" xfId="0" applyNumberFormat="1" applyFill="1" applyAlignment="1">
      <alignment/>
    </xf>
    <xf numFmtId="0" fontId="0" fillId="0" borderId="0" xfId="0" applyFill="1" applyBorder="1" applyAlignment="1">
      <alignment/>
    </xf>
    <xf numFmtId="0" fontId="54" fillId="38" borderId="0" xfId="0" applyFont="1" applyFill="1" applyAlignment="1">
      <alignment/>
    </xf>
    <xf numFmtId="0" fontId="2" fillId="38" borderId="13" xfId="0" applyFont="1" applyFill="1" applyBorder="1" applyAlignment="1">
      <alignment wrapText="1"/>
    </xf>
    <xf numFmtId="0" fontId="54" fillId="38" borderId="14" xfId="0" applyFont="1" applyFill="1" applyBorder="1" applyAlignment="1">
      <alignment/>
    </xf>
    <xf numFmtId="0" fontId="0" fillId="15" borderId="0" xfId="0" applyFill="1" applyAlignment="1">
      <alignment/>
    </xf>
    <xf numFmtId="0" fontId="6" fillId="15" borderId="0" xfId="53" applyFont="1" applyFill="1" applyAlignment="1">
      <alignment horizontal="center"/>
      <protection/>
    </xf>
    <xf numFmtId="0" fontId="6" fillId="15" borderId="0" xfId="53" applyFont="1" applyFill="1">
      <alignment/>
      <protection/>
    </xf>
    <xf numFmtId="186" fontId="6" fillId="15" borderId="0" xfId="47" applyNumberFormat="1" applyFont="1" applyFill="1" applyAlignment="1">
      <alignment/>
    </xf>
    <xf numFmtId="183" fontId="6" fillId="16" borderId="0" xfId="53" applyNumberFormat="1" applyFont="1" applyFill="1" applyBorder="1">
      <alignment/>
      <protection/>
    </xf>
    <xf numFmtId="186" fontId="6" fillId="17" borderId="0" xfId="47" applyNumberFormat="1" applyFont="1" applyFill="1" applyAlignment="1">
      <alignment/>
    </xf>
    <xf numFmtId="0" fontId="0" fillId="17" borderId="0" xfId="0" applyFill="1" applyAlignment="1">
      <alignment/>
    </xf>
    <xf numFmtId="203" fontId="0" fillId="17" borderId="0" xfId="0" applyNumberFormat="1" applyFill="1" applyAlignment="1">
      <alignment/>
    </xf>
    <xf numFmtId="0" fontId="6" fillId="36" borderId="0" xfId="53" applyFont="1" applyFill="1" applyAlignment="1">
      <alignment horizontal="center"/>
      <protection/>
    </xf>
    <xf numFmtId="0" fontId="6" fillId="36" borderId="0" xfId="53" applyFont="1" applyFill="1" applyBorder="1">
      <alignment/>
      <protection/>
    </xf>
    <xf numFmtId="184" fontId="6" fillId="36" borderId="0" xfId="49" applyNumberFormat="1" applyFont="1" applyFill="1" applyAlignment="1">
      <alignment horizontal="right"/>
    </xf>
    <xf numFmtId="186" fontId="6" fillId="42" borderId="0" xfId="47" applyNumberFormat="1" applyFont="1" applyFill="1" applyAlignment="1">
      <alignment/>
    </xf>
    <xf numFmtId="0" fontId="6" fillId="42" borderId="0" xfId="53" applyFont="1" applyFill="1" applyAlignment="1">
      <alignment horizontal="center"/>
      <protection/>
    </xf>
    <xf numFmtId="0" fontId="6" fillId="42" borderId="0" xfId="53" applyFont="1" applyFill="1">
      <alignment/>
      <protection/>
    </xf>
    <xf numFmtId="0" fontId="6" fillId="43" borderId="0" xfId="53" applyFont="1" applyFill="1" applyAlignment="1">
      <alignment horizontal="center"/>
      <protection/>
    </xf>
    <xf numFmtId="0" fontId="6" fillId="43" borderId="0" xfId="53" applyFont="1" applyFill="1">
      <alignment/>
      <protection/>
    </xf>
    <xf numFmtId="0" fontId="6" fillId="44" borderId="0" xfId="53" applyFont="1" applyFill="1" applyAlignment="1">
      <alignment horizontal="center"/>
      <protection/>
    </xf>
    <xf numFmtId="0" fontId="6" fillId="44" borderId="0" xfId="53" applyFont="1" applyFill="1">
      <alignment/>
      <protection/>
    </xf>
    <xf numFmtId="0" fontId="0" fillId="44" borderId="0" xfId="0" applyFill="1" applyAlignment="1">
      <alignment/>
    </xf>
    <xf numFmtId="186" fontId="6" fillId="44" borderId="0" xfId="47" applyNumberFormat="1" applyFont="1" applyFill="1" applyAlignment="1">
      <alignment/>
    </xf>
    <xf numFmtId="0" fontId="0" fillId="43" borderId="0" xfId="0" applyFill="1" applyAlignment="1">
      <alignment/>
    </xf>
    <xf numFmtId="186" fontId="6" fillId="43" borderId="0" xfId="47" applyNumberFormat="1" applyFont="1" applyFill="1" applyAlignment="1">
      <alignment/>
    </xf>
    <xf numFmtId="0" fontId="6" fillId="35" borderId="0" xfId="53" applyFont="1" applyFill="1" applyAlignment="1">
      <alignment horizontal="center"/>
      <protection/>
    </xf>
    <xf numFmtId="0" fontId="6" fillId="35" borderId="0" xfId="53" applyFont="1" applyFill="1" applyBorder="1">
      <alignment/>
      <protection/>
    </xf>
    <xf numFmtId="184" fontId="6" fillId="35" borderId="0" xfId="49" applyNumberFormat="1" applyFont="1" applyFill="1" applyAlignment="1">
      <alignment horizontal="right"/>
    </xf>
    <xf numFmtId="0" fontId="4" fillId="38" borderId="12" xfId="53" applyFont="1" applyFill="1" applyBorder="1" applyAlignment="1">
      <alignment horizontal="center"/>
      <protection/>
    </xf>
    <xf numFmtId="0" fontId="4" fillId="38" borderId="12" xfId="53" applyFont="1" applyFill="1" applyBorder="1">
      <alignment/>
      <protection/>
    </xf>
    <xf numFmtId="186" fontId="4" fillId="38" borderId="12" xfId="47" applyNumberFormat="1" applyFont="1" applyFill="1" applyBorder="1" applyAlignment="1">
      <alignment/>
    </xf>
    <xf numFmtId="0" fontId="4" fillId="38" borderId="0" xfId="53" applyFont="1" applyFill="1" applyBorder="1" applyAlignment="1">
      <alignment horizontal="center"/>
      <protection/>
    </xf>
    <xf numFmtId="0" fontId="4" fillId="38" borderId="0" xfId="53" applyFont="1" applyFill="1" applyBorder="1">
      <alignment/>
      <protection/>
    </xf>
    <xf numFmtId="183" fontId="6" fillId="38" borderId="0" xfId="53" applyNumberFormat="1" applyFont="1" applyFill="1" applyBorder="1">
      <alignment/>
      <protection/>
    </xf>
    <xf numFmtId="186" fontId="6" fillId="38" borderId="0" xfId="47" applyNumberFormat="1" applyFont="1" applyFill="1" applyAlignment="1">
      <alignment/>
    </xf>
    <xf numFmtId="0" fontId="56" fillId="0" borderId="0" xfId="53" applyFont="1" applyBorder="1" applyAlignment="1" quotePrefix="1">
      <alignment horizontal="left"/>
      <protection/>
    </xf>
    <xf numFmtId="0" fontId="10" fillId="38" borderId="14" xfId="0" applyFont="1" applyFill="1" applyBorder="1" applyAlignment="1">
      <alignment horizontal="center"/>
    </xf>
    <xf numFmtId="0" fontId="3" fillId="0" borderId="0" xfId="53" applyFont="1" applyAlignment="1">
      <alignment wrapText="1"/>
      <protection/>
    </xf>
    <xf numFmtId="0" fontId="0" fillId="0" borderId="0" xfId="0" applyAlignment="1">
      <alignment wrapText="1"/>
    </xf>
    <xf numFmtId="0" fontId="6" fillId="33" borderId="10" xfId="53" applyFont="1" applyFill="1" applyBorder="1" applyAlignment="1">
      <alignment horizontal="center"/>
      <protection/>
    </xf>
    <xf numFmtId="0" fontId="6" fillId="33" borderId="11" xfId="53" applyFont="1" applyFill="1" applyBorder="1" applyAlignment="1">
      <alignment horizontal="center" vertical="center" wrapText="1"/>
      <protection/>
    </xf>
    <xf numFmtId="0" fontId="6" fillId="33" borderId="12" xfId="53" applyFont="1" applyFill="1" applyBorder="1" applyAlignment="1">
      <alignment horizontal="center" vertical="center" wrapText="1"/>
      <protection/>
    </xf>
    <xf numFmtId="0" fontId="5" fillId="33" borderId="0" xfId="53" applyFont="1" applyFill="1" applyAlignment="1">
      <alignment horizontal="left" vertical="center" wrapText="1"/>
      <protection/>
    </xf>
    <xf numFmtId="0" fontId="0" fillId="0" borderId="0" xfId="0" applyAlignment="1">
      <alignment horizontal="left" wrapText="1"/>
    </xf>
    <xf numFmtId="0" fontId="5" fillId="33" borderId="0" xfId="53" applyFont="1" applyFill="1" applyAlignment="1">
      <alignment wrapText="1"/>
      <protection/>
    </xf>
    <xf numFmtId="0" fontId="6" fillId="33" borderId="10" xfId="53" applyFont="1" applyFill="1" applyBorder="1" applyAlignment="1">
      <alignment horizontal="center" wrapText="1"/>
      <protection/>
    </xf>
    <xf numFmtId="0" fontId="0" fillId="0" borderId="10" xfId="0" applyFont="1" applyBorder="1" applyAlignment="1">
      <alignment wrapText="1"/>
    </xf>
    <xf numFmtId="1" fontId="5" fillId="33" borderId="0" xfId="53" applyNumberFormat="1" applyFont="1" applyFill="1" applyBorder="1" applyAlignment="1">
      <alignment horizontal="left" wrapText="1"/>
      <protection/>
    </xf>
    <xf numFmtId="0" fontId="6" fillId="33" borderId="0" xfId="53" applyFont="1" applyFill="1" applyAlignment="1">
      <alignment wrapText="1"/>
      <protection/>
    </xf>
    <xf numFmtId="0" fontId="17" fillId="0" borderId="0" xfId="0" applyFont="1" applyAlignment="1">
      <alignment wrapText="1"/>
    </xf>
    <xf numFmtId="0" fontId="0" fillId="0" borderId="0" xfId="0" applyAlignment="1">
      <alignment/>
    </xf>
    <xf numFmtId="0" fontId="6" fillId="40" borderId="10" xfId="53" applyFont="1" applyFill="1" applyBorder="1" applyAlignment="1">
      <alignment horizontal="center" vertical="center"/>
      <protection/>
    </xf>
    <xf numFmtId="0" fontId="6" fillId="40" borderId="10" xfId="53" applyFont="1" applyFill="1" applyBorder="1" applyAlignment="1" quotePrefix="1">
      <alignment horizontal="center" vertical="center"/>
      <protection/>
    </xf>
    <xf numFmtId="0" fontId="6" fillId="41" borderId="10" xfId="53" applyFont="1" applyFill="1" applyBorder="1" applyAlignment="1">
      <alignment horizontal="center" vertical="center"/>
      <protection/>
    </xf>
    <xf numFmtId="0" fontId="6" fillId="41" borderId="10" xfId="53" applyFont="1" applyFill="1" applyBorder="1" applyAlignment="1" quotePrefix="1">
      <alignment horizontal="center" vertical="center"/>
      <protection/>
    </xf>
    <xf numFmtId="0" fontId="4" fillId="38" borderId="10" xfId="53" applyFont="1" applyFill="1" applyBorder="1" applyAlignment="1">
      <alignment horizontal="center" vertical="center"/>
      <protection/>
    </xf>
    <xf numFmtId="0" fontId="4" fillId="38" borderId="10" xfId="53" applyFont="1" applyFill="1" applyBorder="1" applyAlignment="1" quotePrefix="1">
      <alignment horizontal="center" vertical="center"/>
      <protection/>
    </xf>
    <xf numFmtId="0" fontId="4" fillId="33" borderId="0" xfId="53" applyFont="1" applyFill="1" applyAlignment="1">
      <alignment wrapText="1"/>
      <protection/>
    </xf>
    <xf numFmtId="0" fontId="55" fillId="0" borderId="0" xfId="0" applyFont="1" applyAlignment="1">
      <alignment wrapText="1"/>
    </xf>
    <xf numFmtId="0" fontId="6" fillId="0" borderId="11" xfId="53" applyFont="1" applyBorder="1" applyAlignment="1">
      <alignment horizontal="center" vertical="center" wrapText="1"/>
      <protection/>
    </xf>
    <xf numFmtId="0" fontId="6" fillId="0" borderId="0"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6" fillId="16" borderId="10" xfId="53" applyFont="1" applyFill="1" applyBorder="1" applyAlignment="1">
      <alignment horizontal="center" vertical="center"/>
      <protection/>
    </xf>
    <xf numFmtId="0" fontId="6" fillId="16" borderId="10" xfId="53" applyFont="1" applyFill="1" applyBorder="1" applyAlignment="1" quotePrefix="1">
      <alignment horizontal="center" vertical="center"/>
      <protection/>
    </xf>
    <xf numFmtId="0" fontId="15" fillId="0" borderId="0" xfId="0" applyFont="1" applyAlignment="1">
      <alignment wrapText="1"/>
    </xf>
    <xf numFmtId="49" fontId="3" fillId="0" borderId="0" xfId="53" applyNumberFormat="1" applyFont="1" applyAlignment="1">
      <alignment wrapText="1"/>
      <protection/>
    </xf>
    <xf numFmtId="49" fontId="5" fillId="33" borderId="0" xfId="53" applyNumberFormat="1" applyFont="1" applyFill="1" applyAlignment="1">
      <alignment wrapText="1"/>
      <protection/>
    </xf>
    <xf numFmtId="49" fontId="5" fillId="33" borderId="0" xfId="53" applyNumberFormat="1" applyFont="1" applyFill="1" applyAlignment="1">
      <alignment horizontal="left" vertical="center" wrapText="1"/>
      <protection/>
    </xf>
    <xf numFmtId="49" fontId="6" fillId="0" borderId="11" xfId="53" applyNumberFormat="1" applyFont="1" applyFill="1" applyBorder="1" applyAlignment="1">
      <alignment horizontal="center" vertical="center" wrapText="1"/>
      <protection/>
    </xf>
    <xf numFmtId="49" fontId="1" fillId="0" borderId="12" xfId="0" applyNumberFormat="1" applyFont="1" applyBorder="1" applyAlignment="1">
      <alignment horizontal="center" vertical="center" wrapText="1"/>
    </xf>
    <xf numFmtId="0" fontId="6" fillId="0" borderId="10" xfId="53" applyFont="1" applyBorder="1" applyAlignment="1">
      <alignment horizontal="center"/>
      <protection/>
    </xf>
    <xf numFmtId="49" fontId="6" fillId="33" borderId="0" xfId="53" applyNumberFormat="1" applyFont="1" applyFill="1" applyAlignment="1">
      <alignment wrapText="1"/>
      <protection/>
    </xf>
    <xf numFmtId="49" fontId="4" fillId="0" borderId="0" xfId="53" applyNumberFormat="1" applyFont="1" applyAlignment="1">
      <alignment wrapText="1"/>
      <protection/>
    </xf>
    <xf numFmtId="0" fontId="6" fillId="0" borderId="11"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4" fillId="33" borderId="0" xfId="53" applyFont="1" applyFill="1" applyAlignment="1" applyProtection="1">
      <alignment horizontal="left" wrapText="1"/>
      <protection/>
    </xf>
    <xf numFmtId="0" fontId="5" fillId="33" borderId="0" xfId="53" applyFont="1" applyFill="1" applyAlignment="1">
      <alignment vertical="center" wrapText="1"/>
      <protection/>
    </xf>
    <xf numFmtId="0" fontId="0" fillId="0" borderId="0" xfId="0" applyFont="1" applyAlignment="1">
      <alignment wrapText="1"/>
    </xf>
    <xf numFmtId="0" fontId="7" fillId="33" borderId="0" xfId="53" applyFont="1" applyFill="1" applyAlignment="1">
      <alignment wrapText="1"/>
      <protection/>
    </xf>
    <xf numFmtId="0" fontId="3" fillId="33" borderId="0" xfId="53" applyFont="1" applyFill="1" applyAlignment="1">
      <alignment vertical="center" wrapText="1"/>
      <protection/>
    </xf>
    <xf numFmtId="0" fontId="6" fillId="33" borderId="11" xfId="53" applyFont="1" applyFill="1" applyBorder="1" applyAlignment="1">
      <alignment horizontal="center" wrapText="1"/>
      <protection/>
    </xf>
    <xf numFmtId="0" fontId="2" fillId="33" borderId="11" xfId="53" applyFont="1" applyFill="1" applyBorder="1" applyAlignment="1">
      <alignment horizontal="center" wrapText="1"/>
      <protection/>
    </xf>
    <xf numFmtId="0" fontId="2" fillId="33" borderId="12" xfId="53" applyFont="1" applyFill="1" applyBorder="1" applyAlignment="1">
      <alignment horizontal="center" vertical="center" wrapText="1"/>
      <protection/>
    </xf>
    <xf numFmtId="49" fontId="6" fillId="33" borderId="10" xfId="53" applyNumberFormat="1" applyFont="1" applyFill="1" applyBorder="1" applyAlignment="1">
      <alignment horizontal="center"/>
      <protection/>
    </xf>
    <xf numFmtId="0" fontId="3" fillId="33" borderId="0" xfId="53" applyFont="1" applyFill="1" applyAlignment="1">
      <alignment horizontal="left" wrapText="1"/>
      <protection/>
    </xf>
    <xf numFmtId="1" fontId="6" fillId="33" borderId="0" xfId="53" applyNumberFormat="1" applyFont="1" applyFill="1" applyBorder="1" applyAlignment="1">
      <alignment horizontal="left" wrapText="1"/>
      <protection/>
    </xf>
    <xf numFmtId="0" fontId="17" fillId="0" borderId="0" xfId="0" applyFont="1" applyAlignment="1">
      <alignment vertical="center" wrapText="1"/>
    </xf>
    <xf numFmtId="0" fontId="0" fillId="0" borderId="0" xfId="0" applyAlignment="1">
      <alignment vertical="center" wrapText="1"/>
    </xf>
    <xf numFmtId="1" fontId="3" fillId="33" borderId="0" xfId="53" applyNumberFormat="1" applyFont="1" applyFill="1" applyBorder="1" applyAlignment="1">
      <alignment horizontal="left" wrapText="1"/>
      <protection/>
    </xf>
    <xf numFmtId="0" fontId="1" fillId="0" borderId="12" xfId="0" applyFont="1" applyBorder="1" applyAlignment="1">
      <alignment horizontal="center" vertical="center" wrapText="1"/>
    </xf>
    <xf numFmtId="1" fontId="6" fillId="33" borderId="12" xfId="53" applyNumberFormat="1" applyFont="1" applyFill="1" applyBorder="1" applyAlignment="1">
      <alignment horizontal="center"/>
      <protection/>
    </xf>
    <xf numFmtId="1" fontId="4" fillId="33" borderId="0" xfId="53" applyNumberFormat="1" applyFont="1" applyFill="1" applyAlignment="1">
      <alignment horizontal="left" wrapText="1"/>
      <protection/>
    </xf>
    <xf numFmtId="0" fontId="6" fillId="33" borderId="0" xfId="53" applyFont="1" applyFill="1" applyBorder="1" applyAlignment="1">
      <alignment horizontal="left" wrapText="1"/>
      <protection/>
    </xf>
    <xf numFmtId="1" fontId="6" fillId="33" borderId="11" xfId="53" applyNumberFormat="1" applyFont="1" applyFill="1" applyBorder="1" applyAlignment="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6"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5</xdr:col>
      <xdr:colOff>590550</xdr:colOff>
      <xdr:row>0</xdr:row>
      <xdr:rowOff>0</xdr:rowOff>
    </xdr:to>
    <xdr:sp>
      <xdr:nvSpPr>
        <xdr:cNvPr id="1" name="Text Box 2"/>
        <xdr:cNvSpPr txBox="1">
          <a:spLocks noChangeArrowheads="1"/>
        </xdr:cNvSpPr>
      </xdr:nvSpPr>
      <xdr:spPr>
        <a:xfrm>
          <a:off x="133350" y="0"/>
          <a:ext cx="2714625" cy="0"/>
        </a:xfrm>
        <a:prstGeom prst="rect">
          <a:avLst/>
        </a:prstGeom>
        <a:noFill/>
        <a:ln w="0" cmpd="sng">
          <a:noFill/>
        </a:ln>
      </xdr:spPr>
      <xdr:txBody>
        <a:bodyPr vertOverflow="clip" wrap="square"/>
        <a:p>
          <a:pPr algn="ctr">
            <a:defRPr/>
          </a:pPr>
          <a:r>
            <a:rPr lang="en-US" cap="none" sz="700" b="0" i="0" u="none" baseline="0">
              <a:solidFill>
                <a:srgbClr val="000000"/>
              </a:solidFill>
              <a:latin typeface="Arial"/>
              <a:ea typeface="Arial"/>
              <a:cs typeface="Arial"/>
            </a:rPr>
            <a:t>REPÚBLICA ARGENTINA
</a:t>
          </a:r>
          <a:r>
            <a:rPr lang="en-US" cap="none" sz="700" b="0" i="0" u="none" baseline="0">
              <a:solidFill>
                <a:srgbClr val="000000"/>
              </a:solidFill>
              <a:latin typeface="Arial"/>
              <a:ea typeface="Arial"/>
              <a:cs typeface="Arial"/>
            </a:rPr>
            <a:t>MINISTERIO DE ECONOMÍA Y PRODUCCIÓN</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SECRETARÍA DE POLÍTICA ECONÓMICA</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INSTITUTO NACIONAL DE ESTADÍSTICA Y CENSOS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3</xdr:col>
      <xdr:colOff>1590675</xdr:colOff>
      <xdr:row>0</xdr:row>
      <xdr:rowOff>0</xdr:rowOff>
    </xdr:to>
    <xdr:sp>
      <xdr:nvSpPr>
        <xdr:cNvPr id="1" name="Text Box 2"/>
        <xdr:cNvSpPr txBox="1">
          <a:spLocks noChangeArrowheads="1"/>
        </xdr:cNvSpPr>
      </xdr:nvSpPr>
      <xdr:spPr>
        <a:xfrm>
          <a:off x="190500" y="0"/>
          <a:ext cx="2066925" cy="0"/>
        </a:xfrm>
        <a:prstGeom prst="rect">
          <a:avLst/>
        </a:prstGeom>
        <a:noFill/>
        <a:ln w="0" cmpd="sng">
          <a:noFill/>
        </a:ln>
      </xdr:spPr>
      <xdr:txBody>
        <a:bodyPr vertOverflow="clip" wrap="square"/>
        <a:p>
          <a:pPr algn="ctr">
            <a:defRPr/>
          </a:pPr>
          <a:r>
            <a:rPr lang="en-US" cap="none" sz="700" b="0" i="0" u="none" baseline="0">
              <a:solidFill>
                <a:srgbClr val="000000"/>
              </a:solidFill>
              <a:latin typeface="Arial"/>
              <a:ea typeface="Arial"/>
              <a:cs typeface="Arial"/>
            </a:rPr>
            <a:t>REPÚBLICA ARGENTINA
</a:t>
          </a:r>
          <a:r>
            <a:rPr lang="en-US" cap="none" sz="700" b="0" i="0" u="none" baseline="0">
              <a:solidFill>
                <a:srgbClr val="000000"/>
              </a:solidFill>
              <a:latin typeface="Arial"/>
              <a:ea typeface="Arial"/>
              <a:cs typeface="Arial"/>
            </a:rPr>
            <a:t>MINISTERIO DE ECONOMÍA Y PRODUCCIÓN</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SECRETARÍA DE POLÍTICA ECONÓMICA</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INSTITUTO NACIONAL DE ESTADÍSTICA Y CENSOS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3</xdr:col>
      <xdr:colOff>1524000</xdr:colOff>
      <xdr:row>0</xdr:row>
      <xdr:rowOff>0</xdr:rowOff>
    </xdr:to>
    <xdr:sp>
      <xdr:nvSpPr>
        <xdr:cNvPr id="1" name="Text Box 2"/>
        <xdr:cNvSpPr txBox="1">
          <a:spLocks noChangeArrowheads="1"/>
        </xdr:cNvSpPr>
      </xdr:nvSpPr>
      <xdr:spPr>
        <a:xfrm>
          <a:off x="9525" y="0"/>
          <a:ext cx="2266950" cy="0"/>
        </a:xfrm>
        <a:prstGeom prst="rect">
          <a:avLst/>
        </a:prstGeom>
        <a:noFill/>
        <a:ln w="0" cmpd="sng">
          <a:noFill/>
        </a:ln>
      </xdr:spPr>
      <xdr:txBody>
        <a:bodyPr vertOverflow="clip" wrap="square"/>
        <a:p>
          <a:pPr algn="ctr">
            <a:defRPr/>
          </a:pPr>
          <a:r>
            <a:rPr lang="en-US" cap="none" sz="700" b="0" i="0" u="none" baseline="0">
              <a:solidFill>
                <a:srgbClr val="000000"/>
              </a:solidFill>
              <a:latin typeface="Arial"/>
              <a:ea typeface="Arial"/>
              <a:cs typeface="Arial"/>
            </a:rPr>
            <a:t>REPÚBLICA ARGENTINA
</a:t>
          </a:r>
          <a:r>
            <a:rPr lang="en-US" cap="none" sz="700" b="0" i="0" u="none" baseline="0">
              <a:solidFill>
                <a:srgbClr val="000000"/>
              </a:solidFill>
              <a:latin typeface="Arial"/>
              <a:ea typeface="Arial"/>
              <a:cs typeface="Arial"/>
            </a:rPr>
            <a:t>MINISTERIO DE ECONOMÍA Y PRODUCCIÓN</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SECRETARÍA DE POLÍTICA ECONÓMICA</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INSTITUTO NACIONAL DE ESTADÍSTICA Y CENSOS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3">
      <selection activeCell="B22" sqref="B22"/>
    </sheetView>
  </sheetViews>
  <sheetFormatPr defaultColWidth="11.421875" defaultRowHeight="15"/>
  <cols>
    <col min="1" max="1" width="43.00390625" style="0" customWidth="1"/>
    <col min="2" max="2" width="31.28125" style="0" bestFit="1" customWidth="1"/>
    <col min="3" max="3" width="23.140625" style="0" bestFit="1" customWidth="1"/>
    <col min="4" max="4" width="12.421875" style="0" customWidth="1"/>
    <col min="6" max="6" width="11.57421875" style="0" bestFit="1" customWidth="1"/>
  </cols>
  <sheetData>
    <row r="1" ht="15">
      <c r="A1" t="s">
        <v>781</v>
      </c>
    </row>
    <row r="3" ht="15">
      <c r="A3" t="s">
        <v>782</v>
      </c>
    </row>
    <row r="5" spans="1:4" ht="15">
      <c r="A5" t="s">
        <v>783</v>
      </c>
      <c r="D5" t="s">
        <v>785</v>
      </c>
    </row>
    <row r="6" spans="1:5" ht="15">
      <c r="A6" t="s">
        <v>784</v>
      </c>
      <c r="D6" s="291" t="s">
        <v>837</v>
      </c>
      <c r="E6" s="291"/>
    </row>
    <row r="7" spans="4:7" ht="51">
      <c r="D7" s="256" t="s">
        <v>838</v>
      </c>
      <c r="E7" s="256" t="s">
        <v>839</v>
      </c>
      <c r="F7" s="211" t="s">
        <v>787</v>
      </c>
      <c r="G7" s="211" t="s">
        <v>788</v>
      </c>
    </row>
    <row r="8" spans="1:9" ht="15">
      <c r="A8" s="257" t="s">
        <v>789</v>
      </c>
      <c r="B8" s="257" t="s">
        <v>790</v>
      </c>
      <c r="C8" s="257"/>
      <c r="D8" s="257" t="s">
        <v>791</v>
      </c>
      <c r="E8" s="257"/>
      <c r="F8" s="257" t="s">
        <v>792</v>
      </c>
      <c r="G8" s="257" t="s">
        <v>793</v>
      </c>
      <c r="H8" s="257" t="s">
        <v>794</v>
      </c>
      <c r="I8" s="257" t="s">
        <v>795</v>
      </c>
    </row>
    <row r="9" spans="1:9" ht="15">
      <c r="A9" s="216" t="s">
        <v>796</v>
      </c>
      <c r="B9" s="216" t="s">
        <v>797</v>
      </c>
      <c r="C9" s="216" t="s">
        <v>798</v>
      </c>
      <c r="D9" s="211">
        <v>0.43</v>
      </c>
      <c r="E9" s="211">
        <v>0.32</v>
      </c>
      <c r="F9" s="217">
        <f>+ICC!R10</f>
        <v>133.64988129451453</v>
      </c>
      <c r="G9" s="217">
        <f>+ICC!AA10</f>
        <v>155.2917655879045</v>
      </c>
      <c r="H9" s="245">
        <f>+G9/F9</f>
        <v>1.1619296933433059</v>
      </c>
      <c r="I9" s="245">
        <f>+H9*D9</f>
        <v>0.4996297681376215</v>
      </c>
    </row>
    <row r="10" spans="1:9" ht="15">
      <c r="A10" s="258" t="s">
        <v>145</v>
      </c>
      <c r="B10" s="258" t="s">
        <v>823</v>
      </c>
      <c r="C10" s="258" t="s">
        <v>824</v>
      </c>
      <c r="D10" s="212">
        <v>0.2</v>
      </c>
      <c r="E10" s="211">
        <v>0.26</v>
      </c>
      <c r="F10" s="258">
        <f>+ICC!R11</f>
        <v>134.7836820341912</v>
      </c>
      <c r="G10" s="258">
        <f>+ICC!AA11</f>
        <v>155.60081466395107</v>
      </c>
      <c r="H10" s="248">
        <f>+G10/F10</f>
        <v>1.1544484637574977</v>
      </c>
      <c r="I10" s="248">
        <f>+H10*D10</f>
        <v>0.23088969275149954</v>
      </c>
    </row>
    <row r="11" spans="1:9" ht="15">
      <c r="A11" s="251" t="s">
        <v>817</v>
      </c>
      <c r="B11" s="251" t="s">
        <v>825</v>
      </c>
      <c r="C11" s="251" t="s">
        <v>806</v>
      </c>
      <c r="D11" s="211">
        <v>0.07</v>
      </c>
      <c r="E11" s="211">
        <v>0.09</v>
      </c>
      <c r="F11" s="251">
        <f>+'ICC cont.'!D25</f>
        <v>126.63959640703825</v>
      </c>
      <c r="G11" s="251">
        <f>+'ICC cont.'!D34</f>
        <v>142.06964439522574</v>
      </c>
      <c r="H11" s="248">
        <f>+G11/F11</f>
        <v>1.1218422075398364</v>
      </c>
      <c r="I11" s="248">
        <f>+H11*D11</f>
        <v>0.07852895452778856</v>
      </c>
    </row>
    <row r="12" spans="1:9" ht="15">
      <c r="A12" s="264" t="s">
        <v>818</v>
      </c>
      <c r="B12" s="264" t="s">
        <v>826</v>
      </c>
      <c r="C12" s="264" t="s">
        <v>824</v>
      </c>
      <c r="D12" s="211">
        <v>0.07</v>
      </c>
      <c r="E12" s="254">
        <v>0.07</v>
      </c>
      <c r="F12" s="265">
        <f>+ICC!R12</f>
        <v>126.50186071238703</v>
      </c>
      <c r="G12" s="264">
        <f>+ICC!AA12</f>
        <v>135.8054226475279</v>
      </c>
      <c r="H12" s="248">
        <f aca="true" t="shared" si="0" ref="H12:H22">+G12/F12</f>
        <v>1.0735448623660433</v>
      </c>
      <c r="I12" s="248">
        <f aca="true" t="shared" si="1" ref="I12:I22">+H12*D12</f>
        <v>0.07514814036562303</v>
      </c>
    </row>
    <row r="13" spans="1:9" ht="15">
      <c r="A13" s="214" t="s">
        <v>819</v>
      </c>
      <c r="B13" s="214" t="s">
        <v>827</v>
      </c>
      <c r="C13" s="214" t="s">
        <v>828</v>
      </c>
      <c r="D13" s="211">
        <v>0.02</v>
      </c>
      <c r="E13" s="254">
        <v>0.01</v>
      </c>
      <c r="F13" s="214">
        <f>+IPIB!P11</f>
        <v>137.60277293666326</v>
      </c>
      <c r="G13" s="214">
        <f>+IPIB!Y11</f>
        <v>154.7128030430642</v>
      </c>
      <c r="H13" s="248">
        <f t="shared" si="0"/>
        <v>1.1243436432365828</v>
      </c>
      <c r="I13" s="248">
        <f t="shared" si="1"/>
        <v>0.022486872864731656</v>
      </c>
    </row>
    <row r="14" spans="1:9" ht="15">
      <c r="A14" s="243" t="s">
        <v>128</v>
      </c>
      <c r="B14" s="243" t="s">
        <v>829</v>
      </c>
      <c r="C14" s="243" t="s">
        <v>830</v>
      </c>
      <c r="D14" s="211">
        <v>0.02</v>
      </c>
      <c r="E14" s="254">
        <v>0.01</v>
      </c>
      <c r="F14" s="243">
        <f>+ICC!R13</f>
        <v>134.64526152252714</v>
      </c>
      <c r="G14" s="243">
        <f>+ICC!AA13</f>
        <v>151.50699119627134</v>
      </c>
      <c r="H14" s="248">
        <f t="shared" si="0"/>
        <v>1.1252307692307695</v>
      </c>
      <c r="I14" s="248">
        <f t="shared" si="1"/>
        <v>0.02250461538461539</v>
      </c>
    </row>
    <row r="15" spans="1:9" ht="15">
      <c r="A15" s="276" t="s">
        <v>820</v>
      </c>
      <c r="B15" s="276" t="s">
        <v>831</v>
      </c>
      <c r="C15" s="276" t="s">
        <v>824</v>
      </c>
      <c r="D15" s="211">
        <v>0.03</v>
      </c>
      <c r="E15" s="254">
        <v>0.05</v>
      </c>
      <c r="F15" s="276">
        <f>+ICC!R14</f>
        <v>139.0284905326491</v>
      </c>
      <c r="G15" s="276">
        <f>+ICC!AA14</f>
        <v>161.27234117855252</v>
      </c>
      <c r="H15" s="248">
        <f t="shared" si="0"/>
        <v>1.1599949086743464</v>
      </c>
      <c r="I15" s="248">
        <f t="shared" si="1"/>
        <v>0.03479984726023039</v>
      </c>
    </row>
    <row r="16" spans="1:9" ht="15">
      <c r="A16" s="278" t="s">
        <v>160</v>
      </c>
      <c r="B16" s="278" t="s">
        <v>832</v>
      </c>
      <c r="C16" s="278" t="s">
        <v>833</v>
      </c>
      <c r="D16" s="211">
        <v>0.03</v>
      </c>
      <c r="E16" s="254">
        <v>0.05</v>
      </c>
      <c r="F16" s="278">
        <f>+ICC!R15</f>
        <v>145.42273636103974</v>
      </c>
      <c r="G16" s="278">
        <f>+ICC!AA15</f>
        <v>156.34818623250507</v>
      </c>
      <c r="H16" s="248">
        <f t="shared" si="0"/>
        <v>1.0751288976184632</v>
      </c>
      <c r="I16" s="248">
        <f t="shared" si="1"/>
        <v>0.03225386692855389</v>
      </c>
    </row>
    <row r="17" spans="1:9" ht="15">
      <c r="A17" s="213" t="s">
        <v>821</v>
      </c>
      <c r="B17" s="213" t="s">
        <v>834</v>
      </c>
      <c r="C17" s="213" t="s">
        <v>835</v>
      </c>
      <c r="D17" s="211">
        <v>0.02</v>
      </c>
      <c r="E17" s="254">
        <v>0.03</v>
      </c>
      <c r="F17" s="213">
        <f>+IPIB!P12</f>
        <v>131.20383454489362</v>
      </c>
      <c r="G17" s="213">
        <f>+IPIB!Y12</f>
        <v>140.79491457633569</v>
      </c>
      <c r="H17" s="248">
        <f t="shared" si="0"/>
        <v>1.0731006076515264</v>
      </c>
      <c r="I17" s="248">
        <f t="shared" si="1"/>
        <v>0.02146201215303053</v>
      </c>
    </row>
    <row r="18" spans="1:9" ht="15">
      <c r="A18" t="s">
        <v>840</v>
      </c>
      <c r="B18" t="s">
        <v>800</v>
      </c>
      <c r="D18" s="211"/>
      <c r="E18" s="211"/>
      <c r="F18" s="211"/>
      <c r="G18" s="211"/>
      <c r="H18" s="248" t="e">
        <f t="shared" si="0"/>
        <v>#DIV/0!</v>
      </c>
      <c r="I18" s="248" t="e">
        <f t="shared" si="1"/>
        <v>#DIV/0!</v>
      </c>
    </row>
    <row r="19" spans="1:9" ht="15">
      <c r="A19" t="s">
        <v>841</v>
      </c>
      <c r="B19" t="s">
        <v>802</v>
      </c>
      <c r="D19" s="211"/>
      <c r="E19" s="211"/>
      <c r="F19" s="211"/>
      <c r="G19" s="211"/>
      <c r="H19" s="248" t="e">
        <f t="shared" si="0"/>
        <v>#DIV/0!</v>
      </c>
      <c r="I19" s="248" t="e">
        <f t="shared" si="1"/>
        <v>#DIV/0!</v>
      </c>
    </row>
    <row r="20" spans="1:9" ht="15">
      <c r="A20" t="s">
        <v>842</v>
      </c>
      <c r="B20" t="s">
        <v>843</v>
      </c>
      <c r="D20" s="211"/>
      <c r="E20" s="211"/>
      <c r="F20" s="211"/>
      <c r="G20" s="211"/>
      <c r="H20" s="248" t="e">
        <f t="shared" si="0"/>
        <v>#DIV/0!</v>
      </c>
      <c r="I20" s="248" t="e">
        <f t="shared" si="1"/>
        <v>#DIV/0!</v>
      </c>
    </row>
    <row r="21" spans="1:9" ht="15">
      <c r="A21" t="s">
        <v>844</v>
      </c>
      <c r="B21" t="s">
        <v>805</v>
      </c>
      <c r="D21" s="211"/>
      <c r="E21" s="211"/>
      <c r="F21" s="211"/>
      <c r="G21" s="211"/>
      <c r="H21" s="248" t="e">
        <f t="shared" si="0"/>
        <v>#DIV/0!</v>
      </c>
      <c r="I21" s="248" t="e">
        <f t="shared" si="1"/>
        <v>#DIV/0!</v>
      </c>
    </row>
    <row r="22" spans="1:9" ht="15">
      <c r="A22" t="s">
        <v>807</v>
      </c>
      <c r="B22" t="s">
        <v>808</v>
      </c>
      <c r="D22" s="211"/>
      <c r="E22" s="211"/>
      <c r="F22" s="211"/>
      <c r="G22" s="211"/>
      <c r="H22" s="248" t="e">
        <f t="shared" si="0"/>
        <v>#DIV/0!</v>
      </c>
      <c r="I22" s="248" t="e">
        <f t="shared" si="1"/>
        <v>#DIV/0!</v>
      </c>
    </row>
    <row r="23" spans="1:9" ht="15">
      <c r="A23" t="s">
        <v>822</v>
      </c>
      <c r="B23" s="252" t="s">
        <v>810</v>
      </c>
      <c r="C23" s="252" t="s">
        <v>836</v>
      </c>
      <c r="D23">
        <v>0.03</v>
      </c>
      <c r="E23">
        <v>0.03</v>
      </c>
      <c r="F23" s="252"/>
      <c r="G23" s="252"/>
      <c r="H23" s="253"/>
      <c r="I23" s="253"/>
    </row>
    <row r="24" spans="1:9" ht="15">
      <c r="A24" t="s">
        <v>812</v>
      </c>
      <c r="B24" t="s">
        <v>813</v>
      </c>
      <c r="C24" t="s">
        <v>798</v>
      </c>
      <c r="D24" s="241">
        <v>0.08</v>
      </c>
      <c r="E24" s="241">
        <v>0.08</v>
      </c>
      <c r="F24" s="241">
        <f>+ICC!R16</f>
        <v>149.87817338677985</v>
      </c>
      <c r="G24" s="241">
        <f>+ICC!AA16</f>
        <v>195.11121590819775</v>
      </c>
      <c r="H24" s="250">
        <f>+G24/F24</f>
        <v>1.3017987309245371</v>
      </c>
      <c r="I24" s="250">
        <f>+H24*D24</f>
        <v>0.10414389847396298</v>
      </c>
    </row>
    <row r="25" spans="1:9" ht="15">
      <c r="A25" s="255" t="s">
        <v>845</v>
      </c>
      <c r="B25" s="255" t="s">
        <v>846</v>
      </c>
      <c r="C25" s="255" t="s">
        <v>806</v>
      </c>
      <c r="D25" s="211"/>
      <c r="E25" s="211"/>
      <c r="F25" s="211"/>
      <c r="G25" s="211"/>
      <c r="H25" s="248"/>
      <c r="I25" s="248"/>
    </row>
    <row r="26" spans="1:9" ht="15">
      <c r="A26" t="s">
        <v>847</v>
      </c>
      <c r="B26" t="s">
        <v>848</v>
      </c>
      <c r="D26" s="211"/>
      <c r="E26" s="211"/>
      <c r="F26" s="211"/>
      <c r="G26" s="211"/>
      <c r="H26" s="248"/>
      <c r="I26" s="248"/>
    </row>
    <row r="27" spans="1:9" ht="15">
      <c r="A27" s="255" t="s">
        <v>849</v>
      </c>
      <c r="B27" s="255" t="s">
        <v>850</v>
      </c>
      <c r="C27" s="255" t="s">
        <v>833</v>
      </c>
      <c r="D27" s="211"/>
      <c r="E27" s="211"/>
      <c r="F27" s="211"/>
      <c r="G27" s="211"/>
      <c r="H27" s="248"/>
      <c r="I27" s="248"/>
    </row>
    <row r="28" spans="1:9" ht="15">
      <c r="A28" t="s">
        <v>851</v>
      </c>
      <c r="B28" t="s">
        <v>852</v>
      </c>
      <c r="D28" s="211"/>
      <c r="E28" s="211"/>
      <c r="F28" s="211"/>
      <c r="G28" s="211"/>
      <c r="H28" s="248"/>
      <c r="I28" s="248"/>
    </row>
    <row r="29" spans="1:9" ht="15">
      <c r="A29" s="255" t="s">
        <v>854</v>
      </c>
      <c r="B29" s="255" t="s">
        <v>853</v>
      </c>
      <c r="C29" s="255" t="s">
        <v>859</v>
      </c>
      <c r="D29" s="211"/>
      <c r="E29" s="211"/>
      <c r="F29" s="255">
        <f>+ICC!R19</f>
        <v>114.86818541501809</v>
      </c>
      <c r="G29" s="255">
        <f>+ICC!AA19</f>
        <v>121.12365165965596</v>
      </c>
      <c r="H29" s="248"/>
      <c r="I29" s="248"/>
    </row>
    <row r="30" spans="1:7" ht="15">
      <c r="A30" s="255" t="s">
        <v>855</v>
      </c>
      <c r="B30" s="255" t="s">
        <v>856</v>
      </c>
      <c r="C30" s="255" t="s">
        <v>860</v>
      </c>
      <c r="F30" s="255">
        <f>+ICC!R20</f>
        <v>153.9183937823835</v>
      </c>
      <c r="G30" s="255">
        <f>+ICC!AA20</f>
        <v>162.8238341968913</v>
      </c>
    </row>
    <row r="31" spans="1:2" ht="15">
      <c r="A31" t="s">
        <v>857</v>
      </c>
      <c r="B31" t="s">
        <v>858</v>
      </c>
    </row>
    <row r="32" spans="1:8" ht="15">
      <c r="A32" t="s">
        <v>814</v>
      </c>
      <c r="D32">
        <f>SUM(D9:D31)</f>
        <v>1.0000000000000002</v>
      </c>
      <c r="E32">
        <f>SUM(E9:E31)</f>
        <v>1.0000000000000002</v>
      </c>
      <c r="H32" t="e">
        <f>+G32/F32</f>
        <v>#DIV/0!</v>
      </c>
    </row>
    <row r="35" ht="15">
      <c r="A35" t="s">
        <v>815</v>
      </c>
    </row>
    <row r="39" ht="15">
      <c r="D39" t="s">
        <v>816</v>
      </c>
    </row>
    <row r="47" ht="15">
      <c r="D47" t="s">
        <v>816</v>
      </c>
    </row>
  </sheetData>
  <sheetProtection/>
  <mergeCells count="1">
    <mergeCell ref="D6:E6"/>
  </mergeCell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Z35"/>
  <sheetViews>
    <sheetView showGridLines="0" zoomScalePageLayoutView="0" workbookViewId="0" topLeftCell="C1">
      <selection activeCell="D15" sqref="D15"/>
    </sheetView>
  </sheetViews>
  <sheetFormatPr defaultColWidth="10.57421875" defaultRowHeight="15"/>
  <cols>
    <col min="1" max="1" width="9.57421875" style="1" customWidth="1"/>
    <col min="2" max="2" width="37.421875" style="1" customWidth="1"/>
    <col min="3" max="3" width="13.00390625" style="1" customWidth="1"/>
    <col min="4" max="4" width="25.57421875" style="1" customWidth="1"/>
    <col min="5" max="5" width="5.7109375" style="1" bestFit="1" customWidth="1"/>
    <col min="6" max="6" width="1.7109375" style="1" customWidth="1"/>
    <col min="7" max="18" width="6.7109375" style="1" customWidth="1"/>
    <col min="19" max="19" width="1.7109375" style="1" customWidth="1"/>
    <col min="20" max="26" width="6.7109375" style="1" customWidth="1"/>
    <col min="27" max="249" width="11.421875" style="1" customWidth="1"/>
    <col min="250" max="250" width="37.421875" style="1" customWidth="1"/>
    <col min="251" max="251" width="13.00390625" style="1" customWidth="1"/>
    <col min="252" max="252" width="25.57421875" style="1" customWidth="1"/>
    <col min="253" max="253" width="10.28125" style="1" customWidth="1"/>
    <col min="254" max="255" width="9.7109375" style="1" customWidth="1"/>
    <col min="256" max="16384" width="10.57421875" style="1" customWidth="1"/>
  </cols>
  <sheetData>
    <row r="1" spans="1:4" ht="12.75" customHeight="1">
      <c r="A1" s="340" t="s">
        <v>755</v>
      </c>
      <c r="B1" s="340"/>
      <c r="C1" s="340"/>
      <c r="D1" s="2"/>
    </row>
    <row r="2" spans="1:4" ht="12.75">
      <c r="A2" s="56" t="s">
        <v>0</v>
      </c>
      <c r="B2" s="5"/>
      <c r="C2" s="5"/>
      <c r="D2" s="5"/>
    </row>
    <row r="3" spans="1:4" ht="12.75">
      <c r="A3" s="5" t="s">
        <v>400</v>
      </c>
      <c r="B3" s="5"/>
      <c r="C3" s="5"/>
      <c r="D3" s="5"/>
    </row>
    <row r="4" spans="1:4" ht="12.75">
      <c r="A4" s="56"/>
      <c r="B4" s="5"/>
      <c r="C4" s="5"/>
      <c r="D4" s="5"/>
    </row>
    <row r="5" spans="1:4" ht="12.75">
      <c r="A5" s="56" t="s">
        <v>754</v>
      </c>
      <c r="B5" s="5"/>
      <c r="C5" s="5"/>
      <c r="D5" s="5"/>
    </row>
    <row r="6" spans="2:4" ht="12.75">
      <c r="B6" s="5"/>
      <c r="C6" s="5"/>
      <c r="D6" s="5"/>
    </row>
    <row r="7" spans="1:26" s="139" customFormat="1" ht="15.75" customHeight="1">
      <c r="A7" s="295" t="s">
        <v>665</v>
      </c>
      <c r="B7" s="295" t="s">
        <v>136</v>
      </c>
      <c r="C7" s="295" t="s">
        <v>666</v>
      </c>
      <c r="D7" s="295" t="s">
        <v>667</v>
      </c>
      <c r="E7" s="156">
        <v>2015</v>
      </c>
      <c r="F7" s="157"/>
      <c r="G7" s="339" t="s">
        <v>695</v>
      </c>
      <c r="H7" s="339"/>
      <c r="I7" s="339"/>
      <c r="J7" s="339"/>
      <c r="K7" s="339"/>
      <c r="L7" s="339"/>
      <c r="M7" s="339"/>
      <c r="N7" s="339"/>
      <c r="O7" s="339"/>
      <c r="P7" s="339"/>
      <c r="Q7" s="339"/>
      <c r="R7" s="339"/>
      <c r="S7" s="157"/>
      <c r="T7" s="339" t="s">
        <v>12</v>
      </c>
      <c r="U7" s="339"/>
      <c r="V7" s="339"/>
      <c r="W7" s="339"/>
      <c r="X7" s="339"/>
      <c r="Y7" s="339"/>
      <c r="Z7" s="339"/>
    </row>
    <row r="8" spans="1:26" s="139" customFormat="1" ht="20.25" customHeight="1">
      <c r="A8" s="296"/>
      <c r="B8" s="296"/>
      <c r="C8" s="296"/>
      <c r="D8" s="296"/>
      <c r="E8" s="158" t="s">
        <v>185</v>
      </c>
      <c r="F8" s="158"/>
      <c r="G8" s="158" t="s">
        <v>277</v>
      </c>
      <c r="H8" s="158" t="s">
        <v>141</v>
      </c>
      <c r="I8" s="158" t="s">
        <v>44</v>
      </c>
      <c r="J8" s="158" t="s">
        <v>13</v>
      </c>
      <c r="K8" s="158" t="s">
        <v>14</v>
      </c>
      <c r="L8" s="158" t="s">
        <v>15</v>
      </c>
      <c r="M8" s="158" t="s">
        <v>16</v>
      </c>
      <c r="N8" s="158" t="s">
        <v>579</v>
      </c>
      <c r="O8" s="158" t="s">
        <v>17</v>
      </c>
      <c r="P8" s="158" t="s">
        <v>57</v>
      </c>
      <c r="Q8" s="158" t="s">
        <v>744</v>
      </c>
      <c r="R8" s="158" t="s">
        <v>477</v>
      </c>
      <c r="S8" s="158"/>
      <c r="T8" s="158" t="s">
        <v>277</v>
      </c>
      <c r="U8" s="158" t="s">
        <v>141</v>
      </c>
      <c r="V8" s="158" t="s">
        <v>44</v>
      </c>
      <c r="W8" s="158" t="s">
        <v>13</v>
      </c>
      <c r="X8" s="158" t="s">
        <v>14</v>
      </c>
      <c r="Y8" s="158" t="s">
        <v>15</v>
      </c>
      <c r="Z8" s="158" t="s">
        <v>16</v>
      </c>
    </row>
    <row r="9" spans="1:4" ht="12.75">
      <c r="A9" s="9"/>
      <c r="B9" s="9"/>
      <c r="C9" s="9"/>
      <c r="D9" s="9"/>
    </row>
    <row r="10" spans="1:4" ht="12.75">
      <c r="A10" s="9"/>
      <c r="B10" s="3" t="s">
        <v>668</v>
      </c>
      <c r="C10" s="9"/>
      <c r="D10" s="9"/>
    </row>
    <row r="11" spans="1:26" ht="12.75">
      <c r="A11" s="25" t="s">
        <v>669</v>
      </c>
      <c r="B11" s="9" t="s">
        <v>670</v>
      </c>
      <c r="C11" s="266" t="s">
        <v>671</v>
      </c>
      <c r="D11" s="267" t="s">
        <v>672</v>
      </c>
      <c r="E11" s="137">
        <v>100</v>
      </c>
      <c r="G11" s="138">
        <v>112.22913773639571</v>
      </c>
      <c r="H11" s="138">
        <v>118.52503072020141</v>
      </c>
      <c r="I11" s="138">
        <v>121.269368712349</v>
      </c>
      <c r="J11" s="138">
        <v>123.83388113529875</v>
      </c>
      <c r="K11" s="138">
        <v>126.37741390850874</v>
      </c>
      <c r="L11" s="138">
        <v>127.27354466167817</v>
      </c>
      <c r="M11" s="138">
        <v>131.01391650099401</v>
      </c>
      <c r="N11" s="138">
        <v>132.85974988484713</v>
      </c>
      <c r="O11" s="138">
        <v>135.1829058301815</v>
      </c>
      <c r="P11" s="268">
        <v>137.60277293666326</v>
      </c>
      <c r="Q11" s="138">
        <v>139.73837421015685</v>
      </c>
      <c r="R11" s="138">
        <v>142.38261797156656</v>
      </c>
      <c r="T11" s="138">
        <v>145.25718565595173</v>
      </c>
      <c r="U11" s="138">
        <v>146.65574973979042</v>
      </c>
      <c r="V11" s="138">
        <v>149.27284201323315</v>
      </c>
      <c r="W11" s="138">
        <v>149.5095500465598</v>
      </c>
      <c r="X11" s="138">
        <v>152.1322571222384</v>
      </c>
      <c r="Y11" s="268">
        <v>154.7128030430642</v>
      </c>
      <c r="Z11" s="138">
        <v>157.99924307620606</v>
      </c>
    </row>
    <row r="12" spans="1:26" ht="12.75">
      <c r="A12" s="25" t="s">
        <v>673</v>
      </c>
      <c r="B12" s="9" t="s">
        <v>674</v>
      </c>
      <c r="C12" s="280" t="s">
        <v>675</v>
      </c>
      <c r="D12" s="281" t="s">
        <v>676</v>
      </c>
      <c r="E12" s="137">
        <v>100</v>
      </c>
      <c r="G12" s="138">
        <v>115.25889804485917</v>
      </c>
      <c r="H12" s="138">
        <v>121.80628248256139</v>
      </c>
      <c r="I12" s="138">
        <v>125.38474935149455</v>
      </c>
      <c r="J12" s="138">
        <v>124.57629449022429</v>
      </c>
      <c r="K12" s="138">
        <v>124.33980769407042</v>
      </c>
      <c r="L12" s="138">
        <v>124.44888493725767</v>
      </c>
      <c r="M12" s="138">
        <v>130.13006773788464</v>
      </c>
      <c r="N12" s="138">
        <v>130.59084317320028</v>
      </c>
      <c r="O12" s="138">
        <v>130.42678406195012</v>
      </c>
      <c r="P12" s="282">
        <v>131.20383454489362</v>
      </c>
      <c r="Q12" s="138">
        <v>132.4173481782082</v>
      </c>
      <c r="R12" s="138">
        <v>136.74959176600362</v>
      </c>
      <c r="T12" s="138">
        <v>135.80135909372297</v>
      </c>
      <c r="U12" s="138">
        <v>135.13298630073325</v>
      </c>
      <c r="V12" s="138">
        <v>138.41398870103572</v>
      </c>
      <c r="W12" s="138">
        <v>137.37834383264612</v>
      </c>
      <c r="X12" s="138">
        <v>138.45376559245986</v>
      </c>
      <c r="Y12" s="282">
        <v>140.79491457633569</v>
      </c>
      <c r="Z12" s="138">
        <v>145.83209885038445</v>
      </c>
    </row>
    <row r="13" spans="1:26" ht="12.75">
      <c r="A13" s="25" t="s">
        <v>677</v>
      </c>
      <c r="B13" s="226" t="s">
        <v>678</v>
      </c>
      <c r="C13" s="227" t="s">
        <v>679</v>
      </c>
      <c r="D13" s="228" t="s">
        <v>680</v>
      </c>
      <c r="E13" s="137">
        <v>100</v>
      </c>
      <c r="G13" s="138">
        <v>106.24176863963584</v>
      </c>
      <c r="H13" s="138">
        <v>108.64564553045122</v>
      </c>
      <c r="I13" s="138">
        <v>114.01025483652356</v>
      </c>
      <c r="J13" s="138">
        <v>119.53405705371638</v>
      </c>
      <c r="K13" s="138">
        <v>129.79145089314252</v>
      </c>
      <c r="L13" s="138">
        <v>129.6725357065224</v>
      </c>
      <c r="M13" s="138">
        <v>130.7312644648177</v>
      </c>
      <c r="N13" s="138">
        <v>132.60915868281253</v>
      </c>
      <c r="O13" s="138">
        <v>131.9849336766432</v>
      </c>
      <c r="P13" s="229">
        <v>132.01781805910122</v>
      </c>
      <c r="Q13" s="138">
        <v>132.14689172484412</v>
      </c>
      <c r="R13" s="138">
        <v>131.96827359661606</v>
      </c>
      <c r="T13" s="138">
        <v>136.37292964899052</v>
      </c>
      <c r="U13" s="138">
        <v>139.25381082435908</v>
      </c>
      <c r="V13" s="138">
        <v>139.39151639678866</v>
      </c>
      <c r="W13" s="138">
        <v>138.85050142050326</v>
      </c>
      <c r="X13" s="138">
        <v>138.67673006264144</v>
      </c>
      <c r="Y13" s="229">
        <v>139.52408750234758</v>
      </c>
      <c r="Z13" s="138">
        <v>144.74097487004292</v>
      </c>
    </row>
    <row r="14" spans="1:26" ht="12.75">
      <c r="A14" s="25" t="s">
        <v>681</v>
      </c>
      <c r="B14" s="9" t="s">
        <v>682</v>
      </c>
      <c r="C14" s="25" t="s">
        <v>683</v>
      </c>
      <c r="D14" s="8" t="s">
        <v>684</v>
      </c>
      <c r="E14" s="137">
        <v>100</v>
      </c>
      <c r="G14" s="138">
        <v>117.07411856143575</v>
      </c>
      <c r="H14" s="138">
        <v>122.43764572882075</v>
      </c>
      <c r="I14" s="138">
        <v>123.90800536988625</v>
      </c>
      <c r="J14" s="138">
        <v>124.99823359005157</v>
      </c>
      <c r="K14" s="138">
        <v>126.79997173744083</v>
      </c>
      <c r="L14" s="138">
        <v>128.93379495513318</v>
      </c>
      <c r="M14" s="138">
        <v>131.58129018582636</v>
      </c>
      <c r="N14" s="138">
        <v>131.8288890405964</v>
      </c>
      <c r="O14" s="138">
        <v>133.53497375406783</v>
      </c>
      <c r="P14" s="138">
        <v>134.72331451783822</v>
      </c>
      <c r="Q14" s="138">
        <v>136.44748063648296</v>
      </c>
      <c r="R14" s="138">
        <v>139.13691756272738</v>
      </c>
      <c r="T14" s="138">
        <v>139.5817785140338</v>
      </c>
      <c r="U14" s="138">
        <v>140.05365429741542</v>
      </c>
      <c r="V14" s="138">
        <v>141.84739632102384</v>
      </c>
      <c r="W14" s="138">
        <v>142.54868441718648</v>
      </c>
      <c r="X14" s="138">
        <v>144.471652471587</v>
      </c>
      <c r="Y14" s="138">
        <v>146.58005057192827</v>
      </c>
      <c r="Z14" s="138">
        <v>151.4637974214782</v>
      </c>
    </row>
    <row r="15" spans="1:26" ht="12.75">
      <c r="A15" s="25" t="s">
        <v>685</v>
      </c>
      <c r="B15" s="9" t="s">
        <v>686</v>
      </c>
      <c r="C15" s="25" t="s">
        <v>687</v>
      </c>
      <c r="D15" s="8" t="s">
        <v>688</v>
      </c>
      <c r="E15" s="137">
        <v>100</v>
      </c>
      <c r="G15" s="138">
        <v>115.9755695300114</v>
      </c>
      <c r="H15" s="138">
        <v>120.44668603228314</v>
      </c>
      <c r="I15" s="138">
        <v>121.66076121769298</v>
      </c>
      <c r="J15" s="138">
        <v>123.44090826869262</v>
      </c>
      <c r="K15" s="138">
        <v>125.57538225811604</v>
      </c>
      <c r="L15" s="138">
        <v>126.2755237760824</v>
      </c>
      <c r="M15" s="138">
        <v>127.24061246422151</v>
      </c>
      <c r="N15" s="138">
        <v>127.27895710125081</v>
      </c>
      <c r="O15" s="138">
        <v>128.3208792779905</v>
      </c>
      <c r="P15" s="138">
        <v>129.29084319514715</v>
      </c>
      <c r="Q15" s="138">
        <v>129.2644262074232</v>
      </c>
      <c r="R15" s="138">
        <v>129.96327152726832</v>
      </c>
      <c r="T15" s="138">
        <v>130.43558893274067</v>
      </c>
      <c r="U15" s="138">
        <v>133.04219258615788</v>
      </c>
      <c r="V15" s="138">
        <v>133.81593393363983</v>
      </c>
      <c r="W15" s="138">
        <v>135.30027807952249</v>
      </c>
      <c r="X15" s="138">
        <v>137.37310812109263</v>
      </c>
      <c r="Y15" s="138">
        <v>137.4317010187432</v>
      </c>
      <c r="Z15" s="138">
        <v>139.7606038994276</v>
      </c>
    </row>
    <row r="16" spans="1:26" ht="12.75">
      <c r="A16" s="9"/>
      <c r="B16" s="9"/>
      <c r="C16" s="25"/>
      <c r="D16" s="8"/>
      <c r="T16" s="139"/>
      <c r="U16" s="139"/>
      <c r="V16" s="139"/>
      <c r="W16" s="138"/>
      <c r="X16" s="138"/>
      <c r="Y16" s="138"/>
      <c r="Z16" s="138"/>
    </row>
    <row r="17" spans="1:26" ht="12.75">
      <c r="A17" s="8"/>
      <c r="B17" s="11" t="s">
        <v>689</v>
      </c>
      <c r="C17" s="24"/>
      <c r="D17" s="8"/>
      <c r="T17" s="139"/>
      <c r="U17" s="139"/>
      <c r="V17" s="139"/>
      <c r="W17" s="138"/>
      <c r="X17" s="138"/>
      <c r="Y17" s="138"/>
      <c r="Z17" s="138"/>
    </row>
    <row r="18" spans="1:26" ht="12.75">
      <c r="A18" s="159" t="s">
        <v>690</v>
      </c>
      <c r="B18" s="208" t="s">
        <v>691</v>
      </c>
      <c r="C18" s="209" t="s">
        <v>692</v>
      </c>
      <c r="D18" s="208" t="s">
        <v>693</v>
      </c>
      <c r="E18" s="161">
        <v>100</v>
      </c>
      <c r="F18" s="162"/>
      <c r="G18" s="163">
        <v>123.4394437387877</v>
      </c>
      <c r="H18" s="163">
        <v>133.72660966124113</v>
      </c>
      <c r="I18" s="163">
        <v>135.52974452315792</v>
      </c>
      <c r="J18" s="163">
        <v>134.91036704335644</v>
      </c>
      <c r="K18" s="163">
        <v>135.1801170662721</v>
      </c>
      <c r="L18" s="163">
        <v>134.62490342687286</v>
      </c>
      <c r="M18" s="163">
        <v>138.07141828276613</v>
      </c>
      <c r="N18" s="163">
        <v>138.3423768717816</v>
      </c>
      <c r="O18" s="163">
        <v>139.0220598853069</v>
      </c>
      <c r="P18" s="210">
        <v>139.6004490457079</v>
      </c>
      <c r="Q18" s="163">
        <v>140.4727088331655</v>
      </c>
      <c r="R18" s="163">
        <v>142.12659461804182</v>
      </c>
      <c r="S18" s="162"/>
      <c r="T18" s="163">
        <v>142.40104251322953</v>
      </c>
      <c r="U18" s="163">
        <v>142.3787497262103</v>
      </c>
      <c r="V18" s="163">
        <v>143.3082181929459</v>
      </c>
      <c r="W18" s="163">
        <v>145.57645713315307</v>
      </c>
      <c r="X18" s="163">
        <v>146.50497646409443</v>
      </c>
      <c r="Y18" s="210">
        <v>148.69571704076105</v>
      </c>
      <c r="Z18" s="230">
        <v>153.66295970782403</v>
      </c>
    </row>
    <row r="19" spans="1:4" ht="12.75">
      <c r="A19" s="9"/>
      <c r="B19" s="9"/>
      <c r="C19" s="9"/>
      <c r="D19" s="9"/>
    </row>
    <row r="20" spans="1:4" ht="12" customHeight="1">
      <c r="A20" s="341" t="s">
        <v>399</v>
      </c>
      <c r="B20" s="293"/>
      <c r="C20" s="9"/>
      <c r="D20" s="9"/>
    </row>
    <row r="21" spans="1:16" ht="10.5" customHeight="1">
      <c r="A21" s="342" t="s">
        <v>753</v>
      </c>
      <c r="B21" s="343"/>
      <c r="C21" s="343"/>
      <c r="D21" s="343"/>
      <c r="E21" s="343"/>
      <c r="F21" s="343"/>
      <c r="G21" s="343"/>
      <c r="H21" s="343"/>
      <c r="I21" s="343"/>
      <c r="J21" s="343"/>
      <c r="K21" s="343"/>
      <c r="L21" s="343"/>
      <c r="M21" s="343"/>
      <c r="N21" s="343"/>
      <c r="O21" s="343"/>
      <c r="P21" s="343"/>
    </row>
    <row r="22" spans="1:16" ht="12.75">
      <c r="A22" s="343"/>
      <c r="B22" s="343"/>
      <c r="C22" s="343"/>
      <c r="D22" s="343"/>
      <c r="E22" s="343"/>
      <c r="F22" s="343"/>
      <c r="G22" s="343"/>
      <c r="H22" s="343"/>
      <c r="I22" s="343"/>
      <c r="J22" s="343"/>
      <c r="K22" s="343"/>
      <c r="L22" s="343"/>
      <c r="M22" s="343"/>
      <c r="N22" s="343"/>
      <c r="O22" s="343"/>
      <c r="P22" s="343"/>
    </row>
    <row r="23" spans="1:2" ht="15">
      <c r="A23" s="312" t="s">
        <v>126</v>
      </c>
      <c r="B23" s="293"/>
    </row>
    <row r="24" spans="7:22" ht="12.75">
      <c r="G24" s="151"/>
      <c r="H24" s="151"/>
      <c r="I24" s="151"/>
      <c r="J24" s="151"/>
      <c r="K24" s="151"/>
      <c r="L24" s="151"/>
      <c r="M24" s="151"/>
      <c r="N24" s="151"/>
      <c r="O24" s="151"/>
      <c r="P24" s="151"/>
      <c r="Q24" s="151"/>
      <c r="R24" s="151"/>
      <c r="S24" s="151"/>
      <c r="T24" s="151"/>
      <c r="U24" s="151"/>
      <c r="V24" s="151"/>
    </row>
    <row r="25" spans="7:22" ht="12.75">
      <c r="G25" s="151"/>
      <c r="H25" s="151"/>
      <c r="I25" s="151"/>
      <c r="J25" s="151"/>
      <c r="K25" s="151"/>
      <c r="L25" s="151"/>
      <c r="M25" s="151"/>
      <c r="N25" s="151"/>
      <c r="O25" s="151"/>
      <c r="P25" s="151"/>
      <c r="Q25" s="151"/>
      <c r="R25" s="151"/>
      <c r="S25" s="151"/>
      <c r="T25" s="151"/>
      <c r="U25" s="151"/>
      <c r="V25" s="151"/>
    </row>
    <row r="26" spans="7:22" ht="12.75">
      <c r="G26" s="151"/>
      <c r="H26" s="151"/>
      <c r="I26" s="151"/>
      <c r="J26" s="151"/>
      <c r="K26" s="151"/>
      <c r="L26" s="151"/>
      <c r="M26" s="151"/>
      <c r="N26" s="151"/>
      <c r="O26" s="151"/>
      <c r="P26" s="151"/>
      <c r="Q26" s="151"/>
      <c r="R26" s="151"/>
      <c r="S26" s="151"/>
      <c r="T26" s="151"/>
      <c r="U26" s="151"/>
      <c r="V26" s="151"/>
    </row>
    <row r="27" spans="7:22" ht="12.75">
      <c r="G27" s="151"/>
      <c r="H27" s="151"/>
      <c r="I27" s="151"/>
      <c r="J27" s="151"/>
      <c r="K27" s="151"/>
      <c r="L27" s="151"/>
      <c r="M27" s="151"/>
      <c r="N27" s="151"/>
      <c r="O27" s="151"/>
      <c r="P27" s="151"/>
      <c r="Q27" s="151"/>
      <c r="R27" s="151"/>
      <c r="S27" s="151"/>
      <c r="T27" s="151"/>
      <c r="U27" s="151"/>
      <c r="V27" s="151"/>
    </row>
    <row r="28" spans="7:22" ht="12.75">
      <c r="G28" s="151"/>
      <c r="H28" s="151"/>
      <c r="I28" s="151"/>
      <c r="J28" s="151"/>
      <c r="K28" s="151"/>
      <c r="L28" s="151"/>
      <c r="M28" s="151"/>
      <c r="N28" s="151"/>
      <c r="O28" s="151"/>
      <c r="P28" s="151"/>
      <c r="Q28" s="151"/>
      <c r="R28" s="151"/>
      <c r="S28" s="151"/>
      <c r="T28" s="151"/>
      <c r="U28" s="151"/>
      <c r="V28" s="151"/>
    </row>
    <row r="29" spans="7:22" ht="12.75">
      <c r="G29" s="151"/>
      <c r="H29" s="151"/>
      <c r="I29" s="151"/>
      <c r="J29" s="151"/>
      <c r="K29" s="151"/>
      <c r="L29" s="151"/>
      <c r="M29" s="151"/>
      <c r="N29" s="151"/>
      <c r="O29" s="151"/>
      <c r="P29" s="151"/>
      <c r="Q29" s="151"/>
      <c r="R29" s="151"/>
      <c r="S29" s="151"/>
      <c r="T29" s="151"/>
      <c r="U29" s="151"/>
      <c r="V29" s="151"/>
    </row>
    <row r="30" spans="7:22" ht="12.75">
      <c r="G30" s="151"/>
      <c r="H30" s="151"/>
      <c r="I30" s="151"/>
      <c r="J30" s="151"/>
      <c r="K30" s="151"/>
      <c r="L30" s="151"/>
      <c r="M30" s="151"/>
      <c r="N30" s="151"/>
      <c r="O30" s="151"/>
      <c r="P30" s="151"/>
      <c r="Q30" s="151"/>
      <c r="R30" s="151"/>
      <c r="S30" s="151"/>
      <c r="T30" s="151"/>
      <c r="U30" s="151"/>
      <c r="V30" s="151"/>
    </row>
    <row r="31" spans="7:22" ht="12.75">
      <c r="G31" s="151"/>
      <c r="H31" s="151"/>
      <c r="I31" s="151"/>
      <c r="J31" s="151"/>
      <c r="K31" s="151"/>
      <c r="L31" s="151"/>
      <c r="M31" s="151"/>
      <c r="N31" s="151"/>
      <c r="O31" s="151"/>
      <c r="P31" s="151"/>
      <c r="Q31" s="151"/>
      <c r="R31" s="151"/>
      <c r="S31" s="151"/>
      <c r="T31" s="151"/>
      <c r="U31" s="151"/>
      <c r="V31" s="151"/>
    </row>
    <row r="32" spans="7:22" ht="12.75">
      <c r="G32" s="151"/>
      <c r="H32" s="151"/>
      <c r="I32" s="151"/>
      <c r="J32" s="151"/>
      <c r="K32" s="151"/>
      <c r="L32" s="151"/>
      <c r="M32" s="151"/>
      <c r="N32" s="151"/>
      <c r="O32" s="151"/>
      <c r="P32" s="151"/>
      <c r="Q32" s="151"/>
      <c r="R32" s="151"/>
      <c r="S32" s="151"/>
      <c r="T32" s="151"/>
      <c r="U32" s="151"/>
      <c r="V32" s="151"/>
    </row>
    <row r="33" spans="7:22" ht="12.75">
      <c r="G33" s="151"/>
      <c r="H33" s="151"/>
      <c r="I33" s="151"/>
      <c r="J33" s="151"/>
      <c r="K33" s="151"/>
      <c r="L33" s="151"/>
      <c r="M33" s="151"/>
      <c r="N33" s="151"/>
      <c r="O33" s="151"/>
      <c r="P33" s="151"/>
      <c r="Q33" s="151"/>
      <c r="R33" s="151"/>
      <c r="S33" s="151"/>
      <c r="T33" s="151"/>
      <c r="U33" s="151"/>
      <c r="V33" s="151"/>
    </row>
    <row r="34" spans="7:22" ht="12.75">
      <c r="G34" s="151"/>
      <c r="H34" s="151"/>
      <c r="I34" s="151"/>
      <c r="J34" s="151"/>
      <c r="K34" s="151"/>
      <c r="L34" s="151"/>
      <c r="M34" s="151"/>
      <c r="N34" s="151"/>
      <c r="O34" s="151"/>
      <c r="P34" s="151"/>
      <c r="Q34" s="151"/>
      <c r="R34" s="151"/>
      <c r="S34" s="151"/>
      <c r="T34" s="151"/>
      <c r="U34" s="151"/>
      <c r="V34" s="151"/>
    </row>
    <row r="35" spans="7:22" ht="12.75">
      <c r="G35" s="151"/>
      <c r="H35" s="151"/>
      <c r="I35" s="151"/>
      <c r="J35" s="151"/>
      <c r="K35" s="151"/>
      <c r="L35" s="151"/>
      <c r="M35" s="151"/>
      <c r="N35" s="151"/>
      <c r="O35" s="151"/>
      <c r="P35" s="151"/>
      <c r="Q35" s="151"/>
      <c r="R35" s="151"/>
      <c r="S35" s="151"/>
      <c r="T35" s="151"/>
      <c r="U35" s="151"/>
      <c r="V35" s="151"/>
    </row>
  </sheetData>
  <sheetProtection/>
  <mergeCells count="10">
    <mergeCell ref="T7:Z7"/>
    <mergeCell ref="A1:C1"/>
    <mergeCell ref="A20:B20"/>
    <mergeCell ref="D7:D8"/>
    <mergeCell ref="G7:R7"/>
    <mergeCell ref="A23:B23"/>
    <mergeCell ref="A7:A8"/>
    <mergeCell ref="B7:B8"/>
    <mergeCell ref="C7:C8"/>
    <mergeCell ref="A21:P22"/>
  </mergeCells>
  <printOptions/>
  <pageMargins left="0.7480314960629921" right="0.7480314960629921" top="0.984251968503937" bottom="0.984251968503937" header="0" footer="0"/>
  <pageSetup fitToHeight="1" fitToWidth="1" horizontalDpi="300" verticalDpi="300" orientation="landscape" paperSize="9" scale="93" r:id="rId1"/>
  <ignoredErrors>
    <ignoredError sqref="G7 T7" numberStoredAsText="1"/>
  </ignoredErrors>
</worksheet>
</file>

<file path=xl/worksheets/sheet11.xml><?xml version="1.0" encoding="utf-8"?>
<worksheet xmlns="http://schemas.openxmlformats.org/spreadsheetml/2006/main" xmlns:r="http://schemas.openxmlformats.org/officeDocument/2006/relationships">
  <dimension ref="A1:Z207"/>
  <sheetViews>
    <sheetView showGridLines="0" zoomScalePageLayoutView="0" workbookViewId="0" topLeftCell="A90">
      <selection activeCell="C106" sqref="C1:C16384"/>
    </sheetView>
  </sheetViews>
  <sheetFormatPr defaultColWidth="11.421875" defaultRowHeight="15"/>
  <cols>
    <col min="1" max="1" width="5.7109375" style="80" customWidth="1"/>
    <col min="2" max="3" width="11.421875" style="80" customWidth="1"/>
    <col min="4" max="4" width="49.140625" style="80" customWidth="1"/>
    <col min="5" max="5" width="7.7109375" style="80" customWidth="1"/>
    <col min="6" max="6" width="1.7109375" style="80" customWidth="1"/>
    <col min="7" max="18" width="6.7109375" style="80" customWidth="1"/>
    <col min="19" max="19" width="1.7109375" style="80" customWidth="1"/>
    <col min="20" max="27" width="6.7109375" style="80" customWidth="1"/>
    <col min="28" max="244" width="11.421875" style="80" customWidth="1"/>
    <col min="245" max="245" width="45.140625" style="80" customWidth="1"/>
    <col min="246" max="246" width="10.28125" style="80" customWidth="1"/>
    <col min="247" max="247" width="9.00390625" style="80" customWidth="1"/>
    <col min="248" max="248" width="9.57421875" style="80" customWidth="1"/>
    <col min="249" max="250" width="9.8515625" style="80" customWidth="1"/>
    <col min="251" max="251" width="10.28125" style="80" customWidth="1"/>
    <col min="252" max="252" width="9.7109375" style="80" customWidth="1"/>
    <col min="253" max="253" width="9.00390625" style="80" customWidth="1"/>
    <col min="254" max="254" width="9.57421875" style="80" customWidth="1"/>
    <col min="255" max="255" width="9.8515625" style="80" customWidth="1"/>
    <col min="256" max="16384" width="11.421875" style="80" customWidth="1"/>
  </cols>
  <sheetData>
    <row r="1" spans="1:4" s="5" customFormat="1" ht="12">
      <c r="A1" s="344" t="s">
        <v>755</v>
      </c>
      <c r="B1" s="344"/>
      <c r="C1" s="344"/>
      <c r="D1" s="344"/>
    </row>
    <row r="2" spans="1:4" s="5" customFormat="1" ht="15">
      <c r="A2" s="56" t="s">
        <v>752</v>
      </c>
      <c r="B2" s="153"/>
      <c r="C2" s="153"/>
      <c r="D2" s="153"/>
    </row>
    <row r="3" spans="1:5" s="5" customFormat="1" ht="15">
      <c r="A3" s="56" t="s">
        <v>400</v>
      </c>
      <c r="B3" s="153"/>
      <c r="C3" s="153"/>
      <c r="D3" s="153"/>
      <c r="E3" s="153"/>
    </row>
    <row r="4" spans="2:5" s="5" customFormat="1" ht="15" customHeight="1">
      <c r="B4" s="153"/>
      <c r="C4" s="153"/>
      <c r="D4" s="153"/>
      <c r="E4" s="153"/>
    </row>
    <row r="5" spans="1:4" s="5" customFormat="1" ht="12">
      <c r="A5" s="56" t="s">
        <v>46</v>
      </c>
      <c r="C5" s="58"/>
      <c r="D5" s="66"/>
    </row>
    <row r="6" spans="1:4" s="5" customFormat="1" ht="12">
      <c r="A6" s="56"/>
      <c r="C6" s="58"/>
      <c r="D6" s="66"/>
    </row>
    <row r="7" spans="1:8" s="5" customFormat="1" ht="15" customHeight="1">
      <c r="A7" s="344" t="s">
        <v>41</v>
      </c>
      <c r="B7" s="344"/>
      <c r="C7" s="344"/>
      <c r="D7" s="344"/>
      <c r="E7" s="293"/>
      <c r="F7" s="293"/>
      <c r="G7" s="293"/>
      <c r="H7" s="293"/>
    </row>
    <row r="8" spans="1:4" s="5" customFormat="1" ht="12">
      <c r="A8" s="2"/>
      <c r="B8" s="58"/>
      <c r="C8" s="58"/>
      <c r="D8" s="67"/>
    </row>
    <row r="9" spans="1:26" s="9" customFormat="1" ht="12" customHeight="1">
      <c r="A9" s="324" t="s">
        <v>694</v>
      </c>
      <c r="B9" s="164" t="s">
        <v>401</v>
      </c>
      <c r="C9" s="164" t="s">
        <v>72</v>
      </c>
      <c r="D9" s="295" t="s">
        <v>94</v>
      </c>
      <c r="E9" s="156">
        <v>2015</v>
      </c>
      <c r="F9" s="157"/>
      <c r="G9" s="339" t="s">
        <v>695</v>
      </c>
      <c r="H9" s="339"/>
      <c r="I9" s="339"/>
      <c r="J9" s="339"/>
      <c r="K9" s="339"/>
      <c r="L9" s="339"/>
      <c r="M9" s="339"/>
      <c r="N9" s="339"/>
      <c r="O9" s="339"/>
      <c r="P9" s="339"/>
      <c r="Q9" s="339"/>
      <c r="R9" s="339"/>
      <c r="S9" s="157"/>
      <c r="T9" s="294">
        <v>2017</v>
      </c>
      <c r="U9" s="294"/>
      <c r="V9" s="294"/>
      <c r="W9" s="294"/>
      <c r="X9" s="294"/>
      <c r="Y9" s="294"/>
      <c r="Z9" s="294"/>
    </row>
    <row r="10" spans="1:26" s="9" customFormat="1" ht="12" customHeight="1">
      <c r="A10" s="345"/>
      <c r="B10" s="167" t="s">
        <v>756</v>
      </c>
      <c r="C10" s="167" t="s">
        <v>757</v>
      </c>
      <c r="D10" s="296"/>
      <c r="E10" s="159" t="s">
        <v>185</v>
      </c>
      <c r="F10" s="159"/>
      <c r="G10" s="158" t="s">
        <v>277</v>
      </c>
      <c r="H10" s="158" t="s">
        <v>141</v>
      </c>
      <c r="I10" s="158" t="s">
        <v>44</v>
      </c>
      <c r="J10" s="158" t="s">
        <v>13</v>
      </c>
      <c r="K10" s="158" t="s">
        <v>14</v>
      </c>
      <c r="L10" s="158" t="s">
        <v>15</v>
      </c>
      <c r="M10" s="158" t="s">
        <v>16</v>
      </c>
      <c r="N10" s="158" t="s">
        <v>579</v>
      </c>
      <c r="O10" s="158" t="s">
        <v>17</v>
      </c>
      <c r="P10" s="158" t="s">
        <v>57</v>
      </c>
      <c r="Q10" s="158" t="s">
        <v>744</v>
      </c>
      <c r="R10" s="158" t="s">
        <v>477</v>
      </c>
      <c r="S10" s="158"/>
      <c r="T10" s="159" t="s">
        <v>277</v>
      </c>
      <c r="U10" s="159" t="s">
        <v>141</v>
      </c>
      <c r="V10" s="159" t="s">
        <v>44</v>
      </c>
      <c r="W10" s="159" t="s">
        <v>13</v>
      </c>
      <c r="X10" s="159" t="s">
        <v>14</v>
      </c>
      <c r="Y10" s="159" t="s">
        <v>15</v>
      </c>
      <c r="Z10" s="159" t="s">
        <v>16</v>
      </c>
    </row>
    <row r="11" s="9" customFormat="1" ht="11.25"/>
    <row r="12" spans="2:4" s="9" customFormat="1" ht="11.25">
      <c r="B12" s="57"/>
      <c r="C12" s="57"/>
      <c r="D12" s="90" t="s">
        <v>668</v>
      </c>
    </row>
    <row r="13" spans="2:26" s="9" customFormat="1" ht="11.25">
      <c r="B13" s="59">
        <v>2811</v>
      </c>
      <c r="C13" s="60" t="s">
        <v>402</v>
      </c>
      <c r="D13" s="61" t="s">
        <v>403</v>
      </c>
      <c r="E13" s="137">
        <v>100</v>
      </c>
      <c r="F13" s="137"/>
      <c r="G13" s="138">
        <v>128.80588035119658</v>
      </c>
      <c r="H13" s="138">
        <v>139.53808530336036</v>
      </c>
      <c r="I13" s="138">
        <v>148.21853385869028</v>
      </c>
      <c r="J13" s="138">
        <v>148.21853385869028</v>
      </c>
      <c r="K13" s="138">
        <v>148.21853385869028</v>
      </c>
      <c r="L13" s="141">
        <v>149.15913296267158</v>
      </c>
      <c r="M13" s="138">
        <v>149.16015780481126</v>
      </c>
      <c r="N13" s="129">
        <v>149.1601659387772</v>
      </c>
      <c r="O13" s="129">
        <v>149.1601659387772</v>
      </c>
      <c r="P13" s="142">
        <v>149.1601659387772</v>
      </c>
      <c r="Q13" s="142">
        <v>149.1601659387772</v>
      </c>
      <c r="R13" s="142">
        <v>149.1601659387772</v>
      </c>
      <c r="S13" s="142"/>
      <c r="T13" s="138">
        <v>150.87996708572555</v>
      </c>
      <c r="U13" s="138">
        <v>152.60207881076815</v>
      </c>
      <c r="V13" s="138">
        <v>156.82562556510763</v>
      </c>
      <c r="W13" s="138">
        <v>156.82562556510763</v>
      </c>
      <c r="X13" s="138">
        <v>157.24190777858163</v>
      </c>
      <c r="Y13" s="138">
        <v>158.99051353016335</v>
      </c>
      <c r="Z13" s="138">
        <v>159.54520129391983</v>
      </c>
    </row>
    <row r="14" spans="1:26" s="9" customFormat="1" ht="11.25">
      <c r="A14" s="68" t="s">
        <v>696</v>
      </c>
      <c r="B14" s="59">
        <v>2811</v>
      </c>
      <c r="C14" s="60" t="s">
        <v>404</v>
      </c>
      <c r="D14" s="61" t="s">
        <v>405</v>
      </c>
      <c r="E14" s="137" t="s">
        <v>697</v>
      </c>
      <c r="F14" s="137"/>
      <c r="G14" s="138" t="s">
        <v>697</v>
      </c>
      <c r="H14" s="138" t="s">
        <v>697</v>
      </c>
      <c r="I14" s="138" t="s">
        <v>697</v>
      </c>
      <c r="J14" s="138" t="s">
        <v>697</v>
      </c>
      <c r="K14" s="138" t="s">
        <v>697</v>
      </c>
      <c r="L14" s="138" t="s">
        <v>697</v>
      </c>
      <c r="M14" s="138">
        <v>120.5207177081703</v>
      </c>
      <c r="N14" s="129">
        <v>120.52071770817025</v>
      </c>
      <c r="O14" s="129">
        <v>120.5207177081703</v>
      </c>
      <c r="P14" s="142">
        <v>120.5207177081703</v>
      </c>
      <c r="Q14" s="142">
        <v>120.70440551138431</v>
      </c>
      <c r="R14" s="142">
        <v>120.70440551138431</v>
      </c>
      <c r="S14" s="142"/>
      <c r="T14" s="138">
        <v>126.38232226655941</v>
      </c>
      <c r="U14" s="138">
        <v>126.62911298235062</v>
      </c>
      <c r="V14" s="138">
        <v>126.81624000860985</v>
      </c>
      <c r="W14" s="138">
        <v>127.09177171343089</v>
      </c>
      <c r="X14" s="138">
        <v>127.42888693504715</v>
      </c>
      <c r="Y14" s="138">
        <v>127.61406283681976</v>
      </c>
      <c r="Z14" s="138">
        <v>133.29607094069888</v>
      </c>
    </row>
    <row r="15" spans="1:26" s="9" customFormat="1" ht="11.25">
      <c r="A15" s="25"/>
      <c r="B15" s="59">
        <v>2699</v>
      </c>
      <c r="C15" s="60" t="s">
        <v>406</v>
      </c>
      <c r="D15" s="61" t="s">
        <v>407</v>
      </c>
      <c r="E15" s="137">
        <v>100</v>
      </c>
      <c r="F15" s="137"/>
      <c r="G15" s="138">
        <v>111.18473937321076</v>
      </c>
      <c r="H15" s="138">
        <v>114.76196684964555</v>
      </c>
      <c r="I15" s="138">
        <v>120.41837599166045</v>
      </c>
      <c r="J15" s="138">
        <v>119.63215263146293</v>
      </c>
      <c r="K15" s="138">
        <v>119.73336104786112</v>
      </c>
      <c r="L15" s="138">
        <v>119.05558967381891</v>
      </c>
      <c r="M15" s="138">
        <v>117.52000320061471</v>
      </c>
      <c r="N15" s="129">
        <v>119.86105028093536</v>
      </c>
      <c r="O15" s="129">
        <v>122.54352137122358</v>
      </c>
      <c r="P15" s="142">
        <v>123.23074594716479</v>
      </c>
      <c r="Q15" s="142">
        <v>123.23074594716479</v>
      </c>
      <c r="R15" s="142">
        <v>123.23074594716479</v>
      </c>
      <c r="S15" s="142"/>
      <c r="T15" s="138">
        <v>127.68299880330862</v>
      </c>
      <c r="U15" s="138">
        <v>128.11587837610236</v>
      </c>
      <c r="V15" s="138">
        <v>130.03388379676647</v>
      </c>
      <c r="W15" s="138">
        <v>130.03388379676647</v>
      </c>
      <c r="X15" s="138">
        <v>133.40038021934936</v>
      </c>
      <c r="Y15" s="138">
        <v>133.94673043818332</v>
      </c>
      <c r="Z15" s="138">
        <v>133.94673043818332</v>
      </c>
    </row>
    <row r="16" spans="1:26" s="9" customFormat="1" ht="11.25">
      <c r="A16" s="25"/>
      <c r="B16" s="59">
        <v>2893</v>
      </c>
      <c r="C16" s="60" t="s">
        <v>408</v>
      </c>
      <c r="D16" s="61" t="s">
        <v>409</v>
      </c>
      <c r="E16" s="137">
        <v>100</v>
      </c>
      <c r="F16" s="137"/>
      <c r="G16" s="138">
        <v>104.3421368033402</v>
      </c>
      <c r="H16" s="138">
        <v>105.97082328004066</v>
      </c>
      <c r="I16" s="138">
        <v>110.81519227116644</v>
      </c>
      <c r="J16" s="138">
        <v>110.81519227116644</v>
      </c>
      <c r="K16" s="138">
        <v>114.4638156486263</v>
      </c>
      <c r="L16" s="138">
        <v>114.4638156486263</v>
      </c>
      <c r="M16" s="138">
        <v>114.4638224044743</v>
      </c>
      <c r="N16" s="129">
        <v>114.46381976437301</v>
      </c>
      <c r="O16" s="129">
        <v>117.49983358875295</v>
      </c>
      <c r="P16" s="142">
        <v>117.49983217266333</v>
      </c>
      <c r="Q16" s="142">
        <v>117.49983217266333</v>
      </c>
      <c r="R16" s="142">
        <v>117.76898262721964</v>
      </c>
      <c r="S16" s="142"/>
      <c r="T16" s="138">
        <v>117.76898262721964</v>
      </c>
      <c r="U16" s="138">
        <v>117.7689826139636</v>
      </c>
      <c r="V16" s="138">
        <v>117.76898267357222</v>
      </c>
      <c r="W16" s="138">
        <v>124.76841820136531</v>
      </c>
      <c r="X16" s="138">
        <v>124.76841820136531</v>
      </c>
      <c r="Y16" s="138">
        <v>124.76841820136531</v>
      </c>
      <c r="Z16" s="138">
        <v>129.4368392803205</v>
      </c>
    </row>
    <row r="17" spans="1:26" s="9" customFormat="1" ht="11.25">
      <c r="A17" s="25"/>
      <c r="B17" s="59">
        <v>2922</v>
      </c>
      <c r="C17" s="60" t="s">
        <v>410</v>
      </c>
      <c r="D17" s="61" t="s">
        <v>411</v>
      </c>
      <c r="E17" s="137">
        <v>100</v>
      </c>
      <c r="F17" s="137"/>
      <c r="G17" s="138">
        <v>110.72550354856583</v>
      </c>
      <c r="H17" s="138">
        <v>110.70505202049293</v>
      </c>
      <c r="I17" s="138">
        <v>113.6601276869801</v>
      </c>
      <c r="J17" s="138">
        <v>122.60470939316116</v>
      </c>
      <c r="K17" s="138">
        <v>122.60470939316116</v>
      </c>
      <c r="L17" s="138">
        <v>125.6728344401233</v>
      </c>
      <c r="M17" s="138">
        <v>128.8468299376136</v>
      </c>
      <c r="N17" s="129">
        <v>132.41805531047666</v>
      </c>
      <c r="O17" s="129">
        <v>132.41805531047666</v>
      </c>
      <c r="P17" s="142">
        <v>137.15977271400834</v>
      </c>
      <c r="Q17" s="142">
        <v>137.15977271400834</v>
      </c>
      <c r="R17" s="142">
        <v>137.15977271400834</v>
      </c>
      <c r="S17" s="142"/>
      <c r="T17" s="138">
        <v>132.97283504522994</v>
      </c>
      <c r="U17" s="138">
        <v>139.04322706662532</v>
      </c>
      <c r="V17" s="138">
        <v>139.04322706662532</v>
      </c>
      <c r="W17" s="138">
        <v>139.04322706662532</v>
      </c>
      <c r="X17" s="138">
        <v>139.04322706662532</v>
      </c>
      <c r="Y17" s="138">
        <v>145.39365592302954</v>
      </c>
      <c r="Z17" s="138">
        <v>145.39365592302954</v>
      </c>
    </row>
    <row r="18" spans="1:26" s="9" customFormat="1" ht="11.25">
      <c r="A18" s="25"/>
      <c r="B18" s="59">
        <v>2893</v>
      </c>
      <c r="C18" s="60" t="s">
        <v>412</v>
      </c>
      <c r="D18" s="61" t="s">
        <v>413</v>
      </c>
      <c r="E18" s="137">
        <v>100</v>
      </c>
      <c r="F18" s="137"/>
      <c r="G18" s="138">
        <v>119.5624318388106</v>
      </c>
      <c r="H18" s="138">
        <v>123.72846138504661</v>
      </c>
      <c r="I18" s="138">
        <v>123.00167878893583</v>
      </c>
      <c r="J18" s="138">
        <v>125.41667676164937</v>
      </c>
      <c r="K18" s="138">
        <v>124.8975406054968</v>
      </c>
      <c r="L18" s="138">
        <v>123.91118993130975</v>
      </c>
      <c r="M18" s="138">
        <v>128.5873147889586</v>
      </c>
      <c r="N18" s="129">
        <v>128.5873147889586</v>
      </c>
      <c r="O18" s="129">
        <v>128.58731910247948</v>
      </c>
      <c r="P18" s="142">
        <v>128.8728415384712</v>
      </c>
      <c r="Q18" s="142">
        <v>129.89812664953237</v>
      </c>
      <c r="R18" s="142">
        <v>130.7806505425977</v>
      </c>
      <c r="S18" s="142"/>
      <c r="T18" s="138">
        <v>132.72873034971403</v>
      </c>
      <c r="U18" s="138">
        <v>137.57676962360802</v>
      </c>
      <c r="V18" s="138">
        <v>153.0414804581223</v>
      </c>
      <c r="W18" s="138">
        <v>152.2108697352373</v>
      </c>
      <c r="X18" s="138">
        <v>152.84680606994613</v>
      </c>
      <c r="Y18" s="138">
        <v>156.1687456629709</v>
      </c>
      <c r="Z18" s="138">
        <v>158.68653441671609</v>
      </c>
    </row>
    <row r="19" spans="1:26" s="9" customFormat="1" ht="11.25">
      <c r="A19" s="25"/>
      <c r="B19" s="59">
        <v>2320</v>
      </c>
      <c r="C19" s="60" t="s">
        <v>414</v>
      </c>
      <c r="D19" s="61" t="s">
        <v>415</v>
      </c>
      <c r="E19" s="137">
        <v>100</v>
      </c>
      <c r="F19" s="137"/>
      <c r="G19" s="138">
        <v>113.15843639739407</v>
      </c>
      <c r="H19" s="138">
        <v>119.82417777327699</v>
      </c>
      <c r="I19" s="138">
        <v>123.71332773764605</v>
      </c>
      <c r="J19" s="138">
        <v>125.59695112442303</v>
      </c>
      <c r="K19" s="138">
        <v>128.14788493657062</v>
      </c>
      <c r="L19" s="138">
        <v>124.19052161682504</v>
      </c>
      <c r="M19" s="138">
        <v>124.5444145622055</v>
      </c>
      <c r="N19" s="129">
        <v>126.36116419003882</v>
      </c>
      <c r="O19" s="129">
        <v>129.04194129834414</v>
      </c>
      <c r="P19" s="142">
        <v>130.302497706071</v>
      </c>
      <c r="Q19" s="142">
        <v>130.36918973025095</v>
      </c>
      <c r="R19" s="142">
        <v>131.092098718911</v>
      </c>
      <c r="S19" s="142"/>
      <c r="T19" s="138">
        <v>133.029653616874</v>
      </c>
      <c r="U19" s="138">
        <v>133.9391603174939</v>
      </c>
      <c r="V19" s="138">
        <v>134.78661395859467</v>
      </c>
      <c r="W19" s="138">
        <v>135.5274449657559</v>
      </c>
      <c r="X19" s="138">
        <v>136.71324274828928</v>
      </c>
      <c r="Y19" s="138">
        <v>139.21060409755145</v>
      </c>
      <c r="Z19" s="138">
        <v>141.20307293823578</v>
      </c>
    </row>
    <row r="20" spans="1:26" s="9" customFormat="1" ht="11.25">
      <c r="A20" s="25"/>
      <c r="B20" s="59">
        <v>3420</v>
      </c>
      <c r="C20" s="60" t="s">
        <v>416</v>
      </c>
      <c r="D20" s="61" t="s">
        <v>417</v>
      </c>
      <c r="E20" s="137">
        <v>100</v>
      </c>
      <c r="F20" s="137"/>
      <c r="G20" s="138">
        <v>104.35715153100719</v>
      </c>
      <c r="H20" s="138">
        <v>112.37612159125102</v>
      </c>
      <c r="I20" s="138">
        <v>112.37612159125102</v>
      </c>
      <c r="J20" s="138">
        <v>112.97603730169854</v>
      </c>
      <c r="K20" s="138">
        <v>117.81927123467226</v>
      </c>
      <c r="L20" s="138">
        <v>118.91927668134886</v>
      </c>
      <c r="M20" s="138">
        <v>119.61708402602792</v>
      </c>
      <c r="N20" s="129">
        <v>122.50162526052479</v>
      </c>
      <c r="O20" s="129">
        <v>122.8272611219173</v>
      </c>
      <c r="P20" s="142">
        <v>124.80620369224953</v>
      </c>
      <c r="Q20" s="142">
        <v>127.33579782187674</v>
      </c>
      <c r="R20" s="142">
        <v>129.4365673689698</v>
      </c>
      <c r="S20" s="142"/>
      <c r="T20" s="138">
        <v>131.22136607045496</v>
      </c>
      <c r="U20" s="138">
        <v>135.10374232163508</v>
      </c>
      <c r="V20" s="138">
        <v>136.04724975763716</v>
      </c>
      <c r="W20" s="138">
        <v>137.1553146655013</v>
      </c>
      <c r="X20" s="138">
        <v>141.33972068660032</v>
      </c>
      <c r="Y20" s="138">
        <v>145.37234054152663</v>
      </c>
      <c r="Z20" s="138">
        <v>147.77924186014306</v>
      </c>
    </row>
    <row r="21" spans="1:26" s="9" customFormat="1" ht="11.25">
      <c r="A21" s="25"/>
      <c r="B21" s="59">
        <v>3140</v>
      </c>
      <c r="C21" s="60" t="s">
        <v>418</v>
      </c>
      <c r="D21" s="61" t="s">
        <v>419</v>
      </c>
      <c r="E21" s="137">
        <v>100</v>
      </c>
      <c r="F21" s="137"/>
      <c r="G21" s="138">
        <v>111.21333680940867</v>
      </c>
      <c r="H21" s="138">
        <v>115.26651281839192</v>
      </c>
      <c r="I21" s="138">
        <v>119.51591066579037</v>
      </c>
      <c r="J21" s="138">
        <v>119.51591066579037</v>
      </c>
      <c r="K21" s="138">
        <v>121.10719818182258</v>
      </c>
      <c r="L21" s="138">
        <v>128.58474366021295</v>
      </c>
      <c r="M21" s="138">
        <v>125.78094401492577</v>
      </c>
      <c r="N21" s="129">
        <v>125.77709335711785</v>
      </c>
      <c r="O21" s="129">
        <v>122.95609928715851</v>
      </c>
      <c r="P21" s="129">
        <v>122.95609928715857</v>
      </c>
      <c r="Q21" s="129">
        <v>122.95609928715857</v>
      </c>
      <c r="R21" s="129">
        <v>122.95609928715857</v>
      </c>
      <c r="S21" s="129"/>
      <c r="T21" s="138">
        <v>115.99700657501646</v>
      </c>
      <c r="U21" s="138">
        <v>116.00086630154047</v>
      </c>
      <c r="V21" s="138">
        <v>124.92028872886823</v>
      </c>
      <c r="W21" s="138">
        <v>124.91893983607592</v>
      </c>
      <c r="X21" s="138">
        <v>124.91893983607592</v>
      </c>
      <c r="Y21" s="138">
        <v>124.91893983607592</v>
      </c>
      <c r="Z21" s="138">
        <v>127.61106700100098</v>
      </c>
    </row>
    <row r="22" spans="1:26" s="9" customFormat="1" ht="11.25">
      <c r="A22" s="25"/>
      <c r="B22" s="59">
        <v>2710</v>
      </c>
      <c r="C22" s="60" t="s">
        <v>420</v>
      </c>
      <c r="D22" s="61" t="s">
        <v>421</v>
      </c>
      <c r="E22" s="137">
        <v>100</v>
      </c>
      <c r="F22" s="137"/>
      <c r="G22" s="138">
        <v>104.14617545741227</v>
      </c>
      <c r="H22" s="138">
        <v>107.04121680626098</v>
      </c>
      <c r="I22" s="138">
        <v>113.76872647927411</v>
      </c>
      <c r="J22" s="138">
        <v>109.62624013057105</v>
      </c>
      <c r="K22" s="138">
        <v>110.11283037988463</v>
      </c>
      <c r="L22" s="138">
        <v>108.01741663305359</v>
      </c>
      <c r="M22" s="138">
        <v>114.99500146442303</v>
      </c>
      <c r="N22" s="129">
        <v>115.37956386864823</v>
      </c>
      <c r="O22" s="129">
        <v>117.54340337649569</v>
      </c>
      <c r="P22" s="142">
        <v>118.59809617013511</v>
      </c>
      <c r="Q22" s="142">
        <v>121.03076123422316</v>
      </c>
      <c r="R22" s="142">
        <v>128.02231315532305</v>
      </c>
      <c r="S22" s="142"/>
      <c r="T22" s="138">
        <v>128.9023150980942</v>
      </c>
      <c r="U22" s="138">
        <v>131.11813523301205</v>
      </c>
      <c r="V22" s="138">
        <v>131.0322345242492</v>
      </c>
      <c r="W22" s="138">
        <v>129.58773830801766</v>
      </c>
      <c r="X22" s="138">
        <v>131.31879021082037</v>
      </c>
      <c r="Y22" s="138">
        <v>135.11889089043683</v>
      </c>
      <c r="Z22" s="138">
        <v>142.05534033964827</v>
      </c>
    </row>
    <row r="23" spans="1:26" s="9" customFormat="1" ht="11.25">
      <c r="A23" s="68" t="s">
        <v>698</v>
      </c>
      <c r="B23" s="59">
        <v>2710</v>
      </c>
      <c r="C23" s="60" t="s">
        <v>422</v>
      </c>
      <c r="D23" s="61" t="s">
        <v>423</v>
      </c>
      <c r="E23" s="137" t="s">
        <v>697</v>
      </c>
      <c r="F23" s="137"/>
      <c r="G23" s="138" t="s">
        <v>697</v>
      </c>
      <c r="H23" s="138" t="s">
        <v>697</v>
      </c>
      <c r="I23" s="138" t="s">
        <v>697</v>
      </c>
      <c r="J23" s="138" t="s">
        <v>697</v>
      </c>
      <c r="K23" s="138" t="s">
        <v>697</v>
      </c>
      <c r="L23" s="138" t="s">
        <v>697</v>
      </c>
      <c r="M23" s="138" t="s">
        <v>697</v>
      </c>
      <c r="N23" s="138" t="s">
        <v>697</v>
      </c>
      <c r="O23" s="138" t="s">
        <v>697</v>
      </c>
      <c r="P23" s="138" t="s">
        <v>697</v>
      </c>
      <c r="Q23" s="138" t="s">
        <v>697</v>
      </c>
      <c r="R23" s="138" t="s">
        <v>697</v>
      </c>
      <c r="S23" s="138"/>
      <c r="T23" s="138" t="s">
        <v>697</v>
      </c>
      <c r="U23" s="138" t="s">
        <v>697</v>
      </c>
      <c r="V23" s="138" t="s">
        <v>697</v>
      </c>
      <c r="W23" s="138" t="s">
        <v>697</v>
      </c>
      <c r="X23" s="138" t="s">
        <v>697</v>
      </c>
      <c r="Y23" s="138" t="s">
        <v>697</v>
      </c>
      <c r="Z23" s="138" t="s">
        <v>697</v>
      </c>
    </row>
    <row r="24" spans="1:26" s="9" customFormat="1" ht="11.25">
      <c r="A24" s="68" t="s">
        <v>699</v>
      </c>
      <c r="B24" s="59">
        <v>2922</v>
      </c>
      <c r="C24" s="60" t="s">
        <v>424</v>
      </c>
      <c r="D24" s="61" t="s">
        <v>425</v>
      </c>
      <c r="E24" s="137" t="s">
        <v>697</v>
      </c>
      <c r="F24" s="137"/>
      <c r="G24" s="138" t="s">
        <v>697</v>
      </c>
      <c r="H24" s="138" t="s">
        <v>697</v>
      </c>
      <c r="I24" s="138" t="s">
        <v>697</v>
      </c>
      <c r="J24" s="138" t="s">
        <v>697</v>
      </c>
      <c r="K24" s="138" t="s">
        <v>697</v>
      </c>
      <c r="L24" s="138" t="s">
        <v>697</v>
      </c>
      <c r="M24" s="138">
        <v>118.0789477337495</v>
      </c>
      <c r="N24" s="129">
        <v>118.0789477337495</v>
      </c>
      <c r="O24" s="129">
        <v>118.0789477337495</v>
      </c>
      <c r="P24" s="129">
        <v>118.0789477337495</v>
      </c>
      <c r="Q24" s="129">
        <v>124.16926240052611</v>
      </c>
      <c r="R24" s="129">
        <v>124.1692671324967</v>
      </c>
      <c r="S24" s="129"/>
      <c r="T24" s="138">
        <v>124.1692671324967</v>
      </c>
      <c r="U24" s="138">
        <v>125.77115002073694</v>
      </c>
      <c r="V24" s="138">
        <v>125.77115002073694</v>
      </c>
      <c r="W24" s="138">
        <v>125.77115002073694</v>
      </c>
      <c r="X24" s="138">
        <v>127.06887793019735</v>
      </c>
      <c r="Y24" s="138">
        <v>127.06887793019735</v>
      </c>
      <c r="Z24" s="138">
        <v>139.8170309983152</v>
      </c>
    </row>
    <row r="25" spans="1:26" s="9" customFormat="1" ht="11.25">
      <c r="A25" s="25"/>
      <c r="B25" s="59">
        <v>1410</v>
      </c>
      <c r="C25" s="60" t="s">
        <v>426</v>
      </c>
      <c r="D25" s="61" t="s">
        <v>427</v>
      </c>
      <c r="E25" s="137">
        <v>100</v>
      </c>
      <c r="F25" s="137"/>
      <c r="G25" s="138">
        <v>108.33194943522642</v>
      </c>
      <c r="H25" s="138">
        <v>108.33194943522642</v>
      </c>
      <c r="I25" s="138">
        <v>108.33194943522642</v>
      </c>
      <c r="J25" s="138">
        <v>109.78284389015803</v>
      </c>
      <c r="K25" s="138">
        <v>110.53748080097022</v>
      </c>
      <c r="L25" s="138">
        <v>115.78584619915453</v>
      </c>
      <c r="M25" s="138">
        <v>117.16958261395389</v>
      </c>
      <c r="N25" s="129">
        <v>118.5834077579022</v>
      </c>
      <c r="O25" s="129">
        <v>120.02597578367676</v>
      </c>
      <c r="P25" s="142">
        <v>121.49837892534777</v>
      </c>
      <c r="Q25" s="142">
        <v>122.99951952132457</v>
      </c>
      <c r="R25" s="142">
        <v>122.99951952132457</v>
      </c>
      <c r="S25" s="142"/>
      <c r="T25" s="138">
        <v>125.95248938956712</v>
      </c>
      <c r="U25" s="138">
        <v>125.95249314490955</v>
      </c>
      <c r="V25" s="138">
        <v>129.85738127432143</v>
      </c>
      <c r="W25" s="138">
        <v>129.85738127432143</v>
      </c>
      <c r="X25" s="138">
        <v>131.53150513097017</v>
      </c>
      <c r="Y25" s="138">
        <v>136.4508173264926</v>
      </c>
      <c r="Z25" s="138">
        <v>136.43939538105616</v>
      </c>
    </row>
    <row r="26" spans="1:26" s="9" customFormat="1" ht="11.25">
      <c r="A26" s="25"/>
      <c r="B26" s="59">
        <v>1410</v>
      </c>
      <c r="C26" s="60" t="s">
        <v>428</v>
      </c>
      <c r="D26" s="61" t="s">
        <v>429</v>
      </c>
      <c r="E26" s="137">
        <v>100</v>
      </c>
      <c r="F26" s="137"/>
      <c r="G26" s="138">
        <v>102.69608192933546</v>
      </c>
      <c r="H26" s="138">
        <v>103.3926879741338</v>
      </c>
      <c r="I26" s="138">
        <v>104.23242306206464</v>
      </c>
      <c r="J26" s="138">
        <v>105.16480109449088</v>
      </c>
      <c r="K26" s="138">
        <v>107.35768911832952</v>
      </c>
      <c r="L26" s="138">
        <v>107.7300387058039</v>
      </c>
      <c r="M26" s="138">
        <v>110.45088602768513</v>
      </c>
      <c r="N26" s="129">
        <v>110.87835584747528</v>
      </c>
      <c r="O26" s="129">
        <v>114.28149238992799</v>
      </c>
      <c r="P26" s="142">
        <v>114.56286492953663</v>
      </c>
      <c r="Q26" s="142">
        <v>117.296037212734</v>
      </c>
      <c r="R26" s="142">
        <v>120.34731202898017</v>
      </c>
      <c r="S26" s="142"/>
      <c r="T26" s="138">
        <v>120.95785027573022</v>
      </c>
      <c r="U26" s="138">
        <v>122.48366544049239</v>
      </c>
      <c r="V26" s="138">
        <v>123.10854435867114</v>
      </c>
      <c r="W26" s="138">
        <v>129.5461391552372</v>
      </c>
      <c r="X26" s="138">
        <v>130.25519237668982</v>
      </c>
      <c r="Y26" s="138">
        <v>131.92730479383658</v>
      </c>
      <c r="Z26" s="138">
        <v>132.97584592202</v>
      </c>
    </row>
    <row r="27" spans="1:26" s="9" customFormat="1" ht="11.25">
      <c r="A27" s="69" t="s">
        <v>700</v>
      </c>
      <c r="B27" s="70">
        <v>2691</v>
      </c>
      <c r="C27" s="60" t="s">
        <v>430</v>
      </c>
      <c r="D27" s="61" t="s">
        <v>431</v>
      </c>
      <c r="E27" s="137" t="s">
        <v>697</v>
      </c>
      <c r="F27" s="137"/>
      <c r="G27" s="138" t="s">
        <v>697</v>
      </c>
      <c r="H27" s="138" t="s">
        <v>697</v>
      </c>
      <c r="I27" s="138" t="s">
        <v>697</v>
      </c>
      <c r="J27" s="138" t="s">
        <v>697</v>
      </c>
      <c r="K27" s="138" t="s">
        <v>697</v>
      </c>
      <c r="L27" s="138" t="s">
        <v>697</v>
      </c>
      <c r="M27" s="138" t="s">
        <v>697</v>
      </c>
      <c r="N27" s="138" t="s">
        <v>697</v>
      </c>
      <c r="O27" s="138" t="s">
        <v>697</v>
      </c>
      <c r="P27" s="138" t="s">
        <v>697</v>
      </c>
      <c r="Q27" s="138" t="s">
        <v>697</v>
      </c>
      <c r="R27" s="138" t="s">
        <v>697</v>
      </c>
      <c r="S27" s="138"/>
      <c r="T27" s="138" t="s">
        <v>697</v>
      </c>
      <c r="U27" s="138" t="s">
        <v>697</v>
      </c>
      <c r="V27" s="138" t="s">
        <v>697</v>
      </c>
      <c r="W27" s="138" t="s">
        <v>697</v>
      </c>
      <c r="X27" s="138" t="s">
        <v>697</v>
      </c>
      <c r="Y27" s="138" t="s">
        <v>697</v>
      </c>
      <c r="Z27" s="138" t="s">
        <v>697</v>
      </c>
    </row>
    <row r="28" spans="1:26" s="9" customFormat="1" ht="11.25">
      <c r="A28" s="69" t="s">
        <v>701</v>
      </c>
      <c r="B28" s="59">
        <v>2695</v>
      </c>
      <c r="C28" s="60" t="s">
        <v>432</v>
      </c>
      <c r="D28" s="61" t="s">
        <v>433</v>
      </c>
      <c r="E28" s="137" t="s">
        <v>697</v>
      </c>
      <c r="F28" s="137"/>
      <c r="G28" s="138" t="s">
        <v>697</v>
      </c>
      <c r="H28" s="138" t="s">
        <v>697</v>
      </c>
      <c r="I28" s="138" t="s">
        <v>697</v>
      </c>
      <c r="J28" s="138" t="s">
        <v>697</v>
      </c>
      <c r="K28" s="138" t="s">
        <v>697</v>
      </c>
      <c r="L28" s="138" t="s">
        <v>697</v>
      </c>
      <c r="M28" s="138" t="s">
        <v>697</v>
      </c>
      <c r="N28" s="138" t="s">
        <v>697</v>
      </c>
      <c r="O28" s="138" t="s">
        <v>697</v>
      </c>
      <c r="P28" s="138" t="s">
        <v>697</v>
      </c>
      <c r="Q28" s="138" t="s">
        <v>697</v>
      </c>
      <c r="R28" s="138" t="s">
        <v>697</v>
      </c>
      <c r="S28" s="138"/>
      <c r="T28" s="138" t="s">
        <v>697</v>
      </c>
      <c r="U28" s="138" t="s">
        <v>697</v>
      </c>
      <c r="V28" s="138" t="s">
        <v>697</v>
      </c>
      <c r="W28" s="138" t="s">
        <v>697</v>
      </c>
      <c r="X28" s="138" t="s">
        <v>697</v>
      </c>
      <c r="Y28" s="138" t="s">
        <v>697</v>
      </c>
      <c r="Z28" s="138" t="s">
        <v>697</v>
      </c>
    </row>
    <row r="29" spans="1:26" s="9" customFormat="1" ht="11.25">
      <c r="A29" s="25"/>
      <c r="B29" s="59">
        <v>3410</v>
      </c>
      <c r="C29" s="60" t="s">
        <v>434</v>
      </c>
      <c r="D29" s="61" t="s">
        <v>435</v>
      </c>
      <c r="E29" s="137">
        <v>100</v>
      </c>
      <c r="F29" s="137"/>
      <c r="G29" s="138">
        <v>112.43405519899112</v>
      </c>
      <c r="H29" s="138">
        <v>112.77026143969326</v>
      </c>
      <c r="I29" s="138">
        <v>116.80109116204719</v>
      </c>
      <c r="J29" s="138">
        <v>119.69466717284094</v>
      </c>
      <c r="K29" s="138">
        <v>121.16684433146827</v>
      </c>
      <c r="L29" s="138">
        <v>122.29218457342856</v>
      </c>
      <c r="M29" s="138">
        <v>123.40762739979014</v>
      </c>
      <c r="N29" s="129">
        <v>124.60121327443376</v>
      </c>
      <c r="O29" s="129">
        <v>125.46895324147427</v>
      </c>
      <c r="P29" s="142">
        <v>135.0612064701059</v>
      </c>
      <c r="Q29" s="142">
        <v>135.2458698863011</v>
      </c>
      <c r="R29" s="142">
        <v>136.35986024509415</v>
      </c>
      <c r="S29" s="142"/>
      <c r="T29" s="138">
        <v>137.6974691930837</v>
      </c>
      <c r="U29" s="138">
        <v>139.24181143468687</v>
      </c>
      <c r="V29" s="138">
        <v>147.07197105419814</v>
      </c>
      <c r="W29" s="138">
        <v>148.99229720811843</v>
      </c>
      <c r="X29" s="138">
        <v>150.63787171381023</v>
      </c>
      <c r="Y29" s="138">
        <v>152.0529931675311</v>
      </c>
      <c r="Z29" s="138">
        <v>153.89619749055674</v>
      </c>
    </row>
    <row r="30" spans="1:26" s="9" customFormat="1" ht="11.25">
      <c r="A30" s="25"/>
      <c r="B30" s="59">
        <v>2519</v>
      </c>
      <c r="C30" s="60" t="s">
        <v>436</v>
      </c>
      <c r="D30" s="61" t="s">
        <v>437</v>
      </c>
      <c r="E30" s="137">
        <v>100</v>
      </c>
      <c r="F30" s="137"/>
      <c r="G30" s="138">
        <v>112.52587935837772</v>
      </c>
      <c r="H30" s="138">
        <v>113.3301606064319</v>
      </c>
      <c r="I30" s="138">
        <v>120.60443836959165</v>
      </c>
      <c r="J30" s="138">
        <v>122.37735958486572</v>
      </c>
      <c r="K30" s="138">
        <v>125.511592797617</v>
      </c>
      <c r="L30" s="138">
        <v>126.39073776319991</v>
      </c>
      <c r="M30" s="138">
        <v>128.0513218117345</v>
      </c>
      <c r="N30" s="129">
        <v>128.3640150337847</v>
      </c>
      <c r="O30" s="129">
        <v>130.33257213024737</v>
      </c>
      <c r="P30" s="142">
        <v>132.9249047400846</v>
      </c>
      <c r="Q30" s="142">
        <v>134.1243323041812</v>
      </c>
      <c r="R30" s="142">
        <v>134.22899640661709</v>
      </c>
      <c r="S30" s="142"/>
      <c r="T30" s="138">
        <v>134.9526518657</v>
      </c>
      <c r="U30" s="138">
        <v>136.04888549138337</v>
      </c>
      <c r="V30" s="138">
        <v>136.58558819807288</v>
      </c>
      <c r="W30" s="138">
        <v>137.33976006274779</v>
      </c>
      <c r="X30" s="138">
        <v>137.69064640100396</v>
      </c>
      <c r="Y30" s="138">
        <v>138.42606019733557</v>
      </c>
      <c r="Z30" s="138">
        <v>140.56384826255862</v>
      </c>
    </row>
    <row r="31" spans="1:26" s="9" customFormat="1" ht="11.25">
      <c r="A31" s="25"/>
      <c r="B31" s="59">
        <v>3150</v>
      </c>
      <c r="C31" s="60" t="s">
        <v>438</v>
      </c>
      <c r="D31" s="61" t="s">
        <v>439</v>
      </c>
      <c r="E31" s="137">
        <v>100</v>
      </c>
      <c r="F31" s="137"/>
      <c r="G31" s="138">
        <v>137.76666881182047</v>
      </c>
      <c r="H31" s="138">
        <v>146.61848234764838</v>
      </c>
      <c r="I31" s="138">
        <v>143.82069277494023</v>
      </c>
      <c r="J31" s="138">
        <v>142.34613917433924</v>
      </c>
      <c r="K31" s="138">
        <v>138.73060970195885</v>
      </c>
      <c r="L31" s="138">
        <v>137.6872121829135</v>
      </c>
      <c r="M31" s="138">
        <v>142.33027583657758</v>
      </c>
      <c r="N31" s="129">
        <v>141.88010625873068</v>
      </c>
      <c r="O31" s="129">
        <v>143.04546559646815</v>
      </c>
      <c r="P31" s="142">
        <v>142.811518864398</v>
      </c>
      <c r="Q31" s="142">
        <v>144.36285012961685</v>
      </c>
      <c r="R31" s="142">
        <v>145.52698996961678</v>
      </c>
      <c r="S31" s="142"/>
      <c r="T31" s="138">
        <v>148.9182437513563</v>
      </c>
      <c r="U31" s="138">
        <v>146.3428515592333</v>
      </c>
      <c r="V31" s="138">
        <v>146.68570590920643</v>
      </c>
      <c r="W31" s="138">
        <v>146.21222555650496</v>
      </c>
      <c r="X31" s="138">
        <v>149.40811546224091</v>
      </c>
      <c r="Y31" s="138">
        <v>149.31603678666025</v>
      </c>
      <c r="Z31" s="138">
        <v>155.6689942680923</v>
      </c>
    </row>
    <row r="32" spans="1:26" s="9" customFormat="1" ht="11.25">
      <c r="A32" s="25"/>
      <c r="B32" s="59">
        <v>2693</v>
      </c>
      <c r="C32" s="60" t="s">
        <v>440</v>
      </c>
      <c r="D32" s="61" t="s">
        <v>441</v>
      </c>
      <c r="E32" s="143">
        <v>100</v>
      </c>
      <c r="F32" s="143"/>
      <c r="G32" s="144">
        <v>100</v>
      </c>
      <c r="H32" s="144">
        <v>100</v>
      </c>
      <c r="I32" s="144">
        <v>100</v>
      </c>
      <c r="J32" s="144">
        <v>100</v>
      </c>
      <c r="K32" s="144">
        <v>100</v>
      </c>
      <c r="L32" s="144">
        <v>100</v>
      </c>
      <c r="M32" s="138">
        <v>100.00000000000084</v>
      </c>
      <c r="N32" s="129">
        <v>99.99996141850748</v>
      </c>
      <c r="O32" s="129">
        <v>104.54866272060926</v>
      </c>
      <c r="P32" s="142">
        <v>104.54866272060927</v>
      </c>
      <c r="Q32" s="142">
        <v>104.44740974355346</v>
      </c>
      <c r="R32" s="142">
        <v>105.21837202429872</v>
      </c>
      <c r="S32" s="142"/>
      <c r="T32" s="144">
        <v>110.85470115853428</v>
      </c>
      <c r="U32" s="144">
        <v>110.85470115853428</v>
      </c>
      <c r="V32" s="144">
        <v>111.53521535047703</v>
      </c>
      <c r="W32" s="144">
        <v>111.53521535047703</v>
      </c>
      <c r="X32" s="144">
        <v>111.5291805572023</v>
      </c>
      <c r="Y32" s="144">
        <v>113.5467596001672</v>
      </c>
      <c r="Z32" s="144">
        <v>115.30696544012307</v>
      </c>
    </row>
    <row r="33" spans="1:26" s="9" customFormat="1" ht="11.25">
      <c r="A33" s="25"/>
      <c r="B33" s="59">
        <v>2422</v>
      </c>
      <c r="C33" s="60" t="s">
        <v>442</v>
      </c>
      <c r="D33" s="61" t="s">
        <v>443</v>
      </c>
      <c r="E33" s="137">
        <v>100</v>
      </c>
      <c r="F33" s="137"/>
      <c r="G33" s="138">
        <v>112.50195572963486</v>
      </c>
      <c r="H33" s="138">
        <v>119.90442092525474</v>
      </c>
      <c r="I33" s="138">
        <v>126.43717283527674</v>
      </c>
      <c r="J33" s="138">
        <v>130.4523143033127</v>
      </c>
      <c r="K33" s="138">
        <v>132.52605970116707</v>
      </c>
      <c r="L33" s="138">
        <v>132.52605970116707</v>
      </c>
      <c r="M33" s="138">
        <v>132.50498284997587</v>
      </c>
      <c r="N33" s="129">
        <v>132.50498284997587</v>
      </c>
      <c r="O33" s="129">
        <v>133.9491328427763</v>
      </c>
      <c r="P33" s="142">
        <v>136.4445863914352</v>
      </c>
      <c r="Q33" s="142">
        <v>136.4445863914352</v>
      </c>
      <c r="R33" s="142">
        <v>136.4445863914352</v>
      </c>
      <c r="S33" s="142"/>
      <c r="T33" s="138">
        <v>139.66790649095745</v>
      </c>
      <c r="U33" s="138">
        <v>140.60674302108515</v>
      </c>
      <c r="V33" s="138">
        <v>141.84698193932437</v>
      </c>
      <c r="W33" s="138">
        <v>148.7712450655358</v>
      </c>
      <c r="X33" s="138">
        <v>150.9052337190014</v>
      </c>
      <c r="Y33" s="138">
        <v>153.5949560167603</v>
      </c>
      <c r="Z33" s="138">
        <v>155.28577277628824</v>
      </c>
    </row>
    <row r="34" spans="1:26" s="9" customFormat="1" ht="11.25">
      <c r="A34" s="25"/>
      <c r="B34" s="59">
        <v>2710</v>
      </c>
      <c r="C34" s="60" t="s">
        <v>444</v>
      </c>
      <c r="D34" s="61" t="s">
        <v>445</v>
      </c>
      <c r="E34" s="137">
        <v>100</v>
      </c>
      <c r="F34" s="137"/>
      <c r="G34" s="138">
        <v>103.85588441491144</v>
      </c>
      <c r="H34" s="138">
        <v>106.87076615028046</v>
      </c>
      <c r="I34" s="138">
        <v>125.6654230821273</v>
      </c>
      <c r="J34" s="138">
        <v>122.69317017552167</v>
      </c>
      <c r="K34" s="138">
        <v>121.1484881331576</v>
      </c>
      <c r="L34" s="138">
        <v>119.80707474340875</v>
      </c>
      <c r="M34" s="138">
        <v>124.14983953613262</v>
      </c>
      <c r="N34" s="129">
        <v>125.3522911446587</v>
      </c>
      <c r="O34" s="129">
        <v>126.76987658358507</v>
      </c>
      <c r="P34" s="142">
        <v>128.11110455233882</v>
      </c>
      <c r="Q34" s="142">
        <v>130.02338043970846</v>
      </c>
      <c r="R34" s="142">
        <v>131.89585741653073</v>
      </c>
      <c r="S34" s="142"/>
      <c r="T34" s="138">
        <v>132.33393319115737</v>
      </c>
      <c r="U34" s="138">
        <v>133.5085573899667</v>
      </c>
      <c r="V34" s="138">
        <v>133.0528108396451</v>
      </c>
      <c r="W34" s="138">
        <v>132.4633554480634</v>
      </c>
      <c r="X34" s="138">
        <v>133.63992930892883</v>
      </c>
      <c r="Y34" s="138">
        <v>136.47173260023743</v>
      </c>
      <c r="Z34" s="138">
        <v>142.64659195533048</v>
      </c>
    </row>
    <row r="35" spans="1:26" s="9" customFormat="1" ht="11.25">
      <c r="A35" s="25"/>
      <c r="B35" s="59">
        <v>2520</v>
      </c>
      <c r="C35" s="60" t="s">
        <v>446</v>
      </c>
      <c r="D35" s="61" t="s">
        <v>447</v>
      </c>
      <c r="E35" s="137">
        <v>100</v>
      </c>
      <c r="F35" s="137"/>
      <c r="G35" s="138">
        <v>116.53957613505128</v>
      </c>
      <c r="H35" s="138">
        <v>121.20153404676941</v>
      </c>
      <c r="I35" s="138">
        <v>123.87164276325127</v>
      </c>
      <c r="J35" s="138">
        <v>124.52135854213054</v>
      </c>
      <c r="K35" s="138">
        <v>126.99514371363014</v>
      </c>
      <c r="L35" s="138">
        <v>128.2098803350416</v>
      </c>
      <c r="M35" s="138">
        <v>128.8113565626283</v>
      </c>
      <c r="N35" s="129">
        <v>129.37248653824753</v>
      </c>
      <c r="O35" s="129">
        <v>129.97332034820457</v>
      </c>
      <c r="P35" s="142">
        <v>128.1614103691072</v>
      </c>
      <c r="Q35" s="142">
        <v>128.68922088923452</v>
      </c>
      <c r="R35" s="142">
        <v>129.44870078089147</v>
      </c>
      <c r="S35" s="142"/>
      <c r="T35" s="138">
        <v>130.36786985643977</v>
      </c>
      <c r="U35" s="138">
        <v>133.07163895894803</v>
      </c>
      <c r="V35" s="138">
        <v>132.5149858783035</v>
      </c>
      <c r="W35" s="138">
        <v>131.95667598871964</v>
      </c>
      <c r="X35" s="138">
        <v>132.88447681096088</v>
      </c>
      <c r="Y35" s="138">
        <v>132.88300918362785</v>
      </c>
      <c r="Z35" s="138">
        <v>133.07636439528466</v>
      </c>
    </row>
    <row r="36" spans="1:26" s="9" customFormat="1" ht="11.25">
      <c r="A36" s="25"/>
      <c r="B36" s="59">
        <v>2899</v>
      </c>
      <c r="C36" s="60" t="s">
        <v>448</v>
      </c>
      <c r="D36" s="61" t="s">
        <v>449</v>
      </c>
      <c r="E36" s="137">
        <v>100</v>
      </c>
      <c r="F36" s="137"/>
      <c r="G36" s="138">
        <v>104.80485713328136</v>
      </c>
      <c r="H36" s="138">
        <v>105.21699326344532</v>
      </c>
      <c r="I36" s="138">
        <v>105.88160214739176</v>
      </c>
      <c r="J36" s="138">
        <v>107.83866287970135</v>
      </c>
      <c r="K36" s="138">
        <v>107.83866287970135</v>
      </c>
      <c r="L36" s="138">
        <v>111.00549624037603</v>
      </c>
      <c r="M36" s="138">
        <v>113.49987250186655</v>
      </c>
      <c r="N36" s="129">
        <v>109.72209472408878</v>
      </c>
      <c r="O36" s="129">
        <v>113.49987250186655</v>
      </c>
      <c r="P36" s="142">
        <v>113.49987250186655</v>
      </c>
      <c r="Q36" s="142">
        <v>113.49987250186653</v>
      </c>
      <c r="R36" s="142">
        <v>113.49987250186655</v>
      </c>
      <c r="S36" s="142"/>
      <c r="T36" s="138">
        <v>113.49987250186653</v>
      </c>
      <c r="U36" s="138">
        <v>117.91409528657692</v>
      </c>
      <c r="V36" s="138">
        <v>117.91409528657692</v>
      </c>
      <c r="W36" s="138">
        <v>117.91409528657692</v>
      </c>
      <c r="X36" s="138">
        <v>117.91409528657692</v>
      </c>
      <c r="Y36" s="138">
        <v>117.91409528657692</v>
      </c>
      <c r="Z36" s="138">
        <v>118.7953379513857</v>
      </c>
    </row>
    <row r="37" spans="1:26" s="9" customFormat="1" ht="11.25">
      <c r="A37" s="25"/>
      <c r="B37" s="59">
        <v>2813</v>
      </c>
      <c r="C37" s="60" t="s">
        <v>450</v>
      </c>
      <c r="D37" s="61" t="s">
        <v>451</v>
      </c>
      <c r="E37" s="137">
        <v>100</v>
      </c>
      <c r="F37" s="137"/>
      <c r="G37" s="138">
        <v>104.1325566994123</v>
      </c>
      <c r="H37" s="138">
        <v>107.06816319545437</v>
      </c>
      <c r="I37" s="138">
        <v>124.06516207290731</v>
      </c>
      <c r="J37" s="138">
        <v>127.63658735990424</v>
      </c>
      <c r="K37" s="138">
        <v>126.40552684093083</v>
      </c>
      <c r="L37" s="138">
        <v>114.68397252414081</v>
      </c>
      <c r="M37" s="138">
        <v>123.84754481288157</v>
      </c>
      <c r="N37" s="129">
        <v>123.4035342950919</v>
      </c>
      <c r="O37" s="129">
        <v>118.24415068290656</v>
      </c>
      <c r="P37" s="142">
        <v>116.13489713530947</v>
      </c>
      <c r="Q37" s="142">
        <v>120.7705308156297</v>
      </c>
      <c r="R37" s="142">
        <v>121.45023401598769</v>
      </c>
      <c r="S37" s="142"/>
      <c r="T37" s="138">
        <v>124.37720580118506</v>
      </c>
      <c r="U37" s="138">
        <v>127.55302998868945</v>
      </c>
      <c r="V37" s="138">
        <v>127.55302998868945</v>
      </c>
      <c r="W37" s="138">
        <v>127.55468389298869</v>
      </c>
      <c r="X37" s="138">
        <v>130.29363146288694</v>
      </c>
      <c r="Y37" s="138">
        <v>133.12864661960342</v>
      </c>
      <c r="Z37" s="138">
        <v>140.97535760115082</v>
      </c>
    </row>
    <row r="38" spans="1:26" s="9" customFormat="1" ht="11.25">
      <c r="A38" s="25"/>
      <c r="B38" s="59">
        <v>2694</v>
      </c>
      <c r="C38" s="60" t="s">
        <v>452</v>
      </c>
      <c r="D38" s="61" t="s">
        <v>453</v>
      </c>
      <c r="E38" s="137">
        <v>100</v>
      </c>
      <c r="F38" s="137"/>
      <c r="G38" s="138">
        <v>103.81938630131211</v>
      </c>
      <c r="H38" s="138">
        <v>108.14609029279546</v>
      </c>
      <c r="I38" s="138">
        <v>110.22406484469565</v>
      </c>
      <c r="J38" s="138">
        <v>113.07810279373972</v>
      </c>
      <c r="K38" s="138">
        <v>113.64089825503265</v>
      </c>
      <c r="L38" s="138">
        <v>114.77828742685388</v>
      </c>
      <c r="M38" s="138">
        <v>117.8958070569098</v>
      </c>
      <c r="N38" s="129">
        <v>121.77084576380292</v>
      </c>
      <c r="O38" s="129">
        <v>122.83822180511457</v>
      </c>
      <c r="P38" s="142">
        <v>125.25209960405743</v>
      </c>
      <c r="Q38" s="142">
        <v>126.62457066465296</v>
      </c>
      <c r="R38" s="142">
        <v>127.1777386296858</v>
      </c>
      <c r="S38" s="142"/>
      <c r="T38" s="138">
        <v>130.07071011297143</v>
      </c>
      <c r="U38" s="138">
        <v>130.62693087455847</v>
      </c>
      <c r="V38" s="138">
        <v>133.1280734000918</v>
      </c>
      <c r="W38" s="138">
        <v>139.35710873358988</v>
      </c>
      <c r="X38" s="138">
        <v>141.47161574164073</v>
      </c>
      <c r="Y38" s="138">
        <v>142.50341391966222</v>
      </c>
      <c r="Z38" s="138">
        <v>152.7429435156356</v>
      </c>
    </row>
    <row r="39" spans="1:26" s="9" customFormat="1" ht="11.25">
      <c r="A39" s="68" t="s">
        <v>702</v>
      </c>
      <c r="B39" s="59">
        <v>3410</v>
      </c>
      <c r="C39" s="60" t="s">
        <v>454</v>
      </c>
      <c r="D39" s="61" t="s">
        <v>455</v>
      </c>
      <c r="E39" s="137" t="s">
        <v>697</v>
      </c>
      <c r="F39" s="137"/>
      <c r="G39" s="138" t="s">
        <v>697</v>
      </c>
      <c r="H39" s="138" t="s">
        <v>697</v>
      </c>
      <c r="I39" s="138" t="s">
        <v>697</v>
      </c>
      <c r="J39" s="138" t="s">
        <v>697</v>
      </c>
      <c r="K39" s="138" t="s">
        <v>697</v>
      </c>
      <c r="L39" s="138" t="s">
        <v>697</v>
      </c>
      <c r="M39" s="138" t="s">
        <v>697</v>
      </c>
      <c r="N39" s="138" t="s">
        <v>697</v>
      </c>
      <c r="O39" s="138" t="s">
        <v>697</v>
      </c>
      <c r="P39" s="138" t="s">
        <v>697</v>
      </c>
      <c r="Q39" s="138" t="s">
        <v>697</v>
      </c>
      <c r="R39" s="138" t="s">
        <v>697</v>
      </c>
      <c r="S39" s="138"/>
      <c r="T39" s="138" t="s">
        <v>697</v>
      </c>
      <c r="U39" s="138" t="s">
        <v>697</v>
      </c>
      <c r="V39" s="138" t="s">
        <v>697</v>
      </c>
      <c r="W39" s="138" t="s">
        <v>697</v>
      </c>
      <c r="X39" s="138" t="s">
        <v>697</v>
      </c>
      <c r="Y39" s="138" t="s">
        <v>697</v>
      </c>
      <c r="Z39" s="138" t="s">
        <v>697</v>
      </c>
    </row>
    <row r="40" spans="1:26" s="9" customFormat="1" ht="11.25">
      <c r="A40" s="68" t="s">
        <v>703</v>
      </c>
      <c r="B40" s="59">
        <v>2520</v>
      </c>
      <c r="C40" s="60" t="s">
        <v>456</v>
      </c>
      <c r="D40" s="61" t="s">
        <v>457</v>
      </c>
      <c r="E40" s="137" t="s">
        <v>697</v>
      </c>
      <c r="F40" s="137"/>
      <c r="G40" s="138" t="s">
        <v>697</v>
      </c>
      <c r="H40" s="138" t="s">
        <v>697</v>
      </c>
      <c r="I40" s="138" t="s">
        <v>697</v>
      </c>
      <c r="J40" s="138" t="s">
        <v>697</v>
      </c>
      <c r="K40" s="138" t="s">
        <v>697</v>
      </c>
      <c r="L40" s="138" t="s">
        <v>697</v>
      </c>
      <c r="M40" s="138" t="s">
        <v>697</v>
      </c>
      <c r="N40" s="138" t="s">
        <v>697</v>
      </c>
      <c r="O40" s="138" t="s">
        <v>697</v>
      </c>
      <c r="P40" s="138" t="s">
        <v>697</v>
      </c>
      <c r="Q40" s="138" t="s">
        <v>697</v>
      </c>
      <c r="R40" s="138" t="s">
        <v>697</v>
      </c>
      <c r="S40" s="138"/>
      <c r="T40" s="138" t="s">
        <v>697</v>
      </c>
      <c r="U40" s="138" t="s">
        <v>697</v>
      </c>
      <c r="V40" s="138" t="s">
        <v>697</v>
      </c>
      <c r="W40" s="138" t="s">
        <v>697</v>
      </c>
      <c r="X40" s="138" t="s">
        <v>697</v>
      </c>
      <c r="Y40" s="138" t="s">
        <v>697</v>
      </c>
      <c r="Z40" s="138" t="s">
        <v>697</v>
      </c>
    </row>
    <row r="41" spans="1:26" s="9" customFormat="1" ht="11.25">
      <c r="A41" s="68" t="s">
        <v>703</v>
      </c>
      <c r="B41" s="59">
        <v>2520</v>
      </c>
      <c r="C41" s="60" t="s">
        <v>458</v>
      </c>
      <c r="D41" s="61" t="s">
        <v>459</v>
      </c>
      <c r="E41" s="137" t="s">
        <v>697</v>
      </c>
      <c r="F41" s="137"/>
      <c r="G41" s="138" t="s">
        <v>697</v>
      </c>
      <c r="H41" s="138" t="s">
        <v>697</v>
      </c>
      <c r="I41" s="138" t="s">
        <v>697</v>
      </c>
      <c r="J41" s="138" t="s">
        <v>697</v>
      </c>
      <c r="K41" s="138" t="s">
        <v>697</v>
      </c>
      <c r="L41" s="138" t="s">
        <v>697</v>
      </c>
      <c r="M41" s="138" t="s">
        <v>697</v>
      </c>
      <c r="N41" s="138" t="s">
        <v>697</v>
      </c>
      <c r="O41" s="138" t="s">
        <v>697</v>
      </c>
      <c r="P41" s="138" t="s">
        <v>697</v>
      </c>
      <c r="Q41" s="138" t="s">
        <v>697</v>
      </c>
      <c r="R41" s="138" t="s">
        <v>697</v>
      </c>
      <c r="S41" s="138"/>
      <c r="T41" s="138" t="s">
        <v>697</v>
      </c>
      <c r="U41" s="138" t="s">
        <v>697</v>
      </c>
      <c r="V41" s="138" t="s">
        <v>697</v>
      </c>
      <c r="W41" s="138" t="s">
        <v>697</v>
      </c>
      <c r="X41" s="138" t="s">
        <v>697</v>
      </c>
      <c r="Y41" s="138" t="s">
        <v>697</v>
      </c>
      <c r="Z41" s="138" t="s">
        <v>697</v>
      </c>
    </row>
    <row r="42" spans="1:26" s="9" customFormat="1" ht="11.25">
      <c r="A42" s="25"/>
      <c r="B42" s="59">
        <v>2520</v>
      </c>
      <c r="C42" s="60" t="s">
        <v>460</v>
      </c>
      <c r="D42" s="61" t="s">
        <v>461</v>
      </c>
      <c r="E42" s="137">
        <v>100</v>
      </c>
      <c r="F42" s="137"/>
      <c r="G42" s="138">
        <v>120.84919447902843</v>
      </c>
      <c r="H42" s="138">
        <v>133.8680462660479</v>
      </c>
      <c r="I42" s="138">
        <v>134.87334308431815</v>
      </c>
      <c r="J42" s="138">
        <v>132.14443625817248</v>
      </c>
      <c r="K42" s="138">
        <v>131.10298568042018</v>
      </c>
      <c r="L42" s="138">
        <v>129.47686212044258</v>
      </c>
      <c r="M42" s="138">
        <v>137.23514953458647</v>
      </c>
      <c r="N42" s="129">
        <v>137.2633313039715</v>
      </c>
      <c r="O42" s="129">
        <v>140.18085868650886</v>
      </c>
      <c r="P42" s="142">
        <v>141.0777299004776</v>
      </c>
      <c r="Q42" s="142">
        <v>144.32984029622554</v>
      </c>
      <c r="R42" s="142">
        <v>147.4198068799353</v>
      </c>
      <c r="S42" s="142"/>
      <c r="T42" s="138">
        <v>149.35603584361374</v>
      </c>
      <c r="U42" s="138">
        <v>146.27027483144136</v>
      </c>
      <c r="V42" s="138">
        <v>148.25604906529307</v>
      </c>
      <c r="W42" s="138">
        <v>146.1203412441053</v>
      </c>
      <c r="X42" s="138">
        <v>148.53553010859898</v>
      </c>
      <c r="Y42" s="138">
        <v>152.32555345494532</v>
      </c>
      <c r="Z42" s="138">
        <v>159.703368585129</v>
      </c>
    </row>
    <row r="43" spans="1:26" s="9" customFormat="1" ht="11.25">
      <c r="A43" s="25"/>
      <c r="B43" s="59">
        <v>3120</v>
      </c>
      <c r="C43" s="60" t="s">
        <v>462</v>
      </c>
      <c r="D43" s="61" t="s">
        <v>463</v>
      </c>
      <c r="E43" s="137">
        <v>100</v>
      </c>
      <c r="F43" s="137"/>
      <c r="G43" s="138">
        <v>126.65126031397875</v>
      </c>
      <c r="H43" s="138">
        <v>139.46314266620448</v>
      </c>
      <c r="I43" s="138">
        <v>137.44077507468364</v>
      </c>
      <c r="J43" s="138">
        <v>137.44077507468364</v>
      </c>
      <c r="K43" s="138">
        <v>137.44077507468364</v>
      </c>
      <c r="L43" s="138">
        <v>137.44077507468364</v>
      </c>
      <c r="M43" s="138">
        <v>139.1260889434093</v>
      </c>
      <c r="N43" s="129">
        <v>139.1260889434093</v>
      </c>
      <c r="O43" s="129">
        <v>144.1120610125743</v>
      </c>
      <c r="P43" s="142">
        <v>144.29013999682365</v>
      </c>
      <c r="Q43" s="142">
        <v>145.29385790804739</v>
      </c>
      <c r="R43" s="142">
        <v>150.22670317955132</v>
      </c>
      <c r="S43" s="142"/>
      <c r="T43" s="138">
        <v>151.1168909526387</v>
      </c>
      <c r="U43" s="138">
        <v>152.39267947592325</v>
      </c>
      <c r="V43" s="138">
        <v>152.38507417921215</v>
      </c>
      <c r="W43" s="138">
        <v>152.38507417921215</v>
      </c>
      <c r="X43" s="138">
        <v>152.38507417921215</v>
      </c>
      <c r="Y43" s="138">
        <v>154.37122182920228</v>
      </c>
      <c r="Z43" s="138">
        <v>160.48586399617935</v>
      </c>
    </row>
    <row r="44" spans="1:26" s="9" customFormat="1" ht="11.25">
      <c r="A44" s="68" t="s">
        <v>704</v>
      </c>
      <c r="B44" s="59">
        <v>2413</v>
      </c>
      <c r="C44" s="60" t="s">
        <v>464</v>
      </c>
      <c r="D44" s="61" t="s">
        <v>465</v>
      </c>
      <c r="E44" s="137" t="s">
        <v>697</v>
      </c>
      <c r="F44" s="137"/>
      <c r="G44" s="138" t="s">
        <v>697</v>
      </c>
      <c r="H44" s="138" t="s">
        <v>697</v>
      </c>
      <c r="I44" s="138" t="s">
        <v>697</v>
      </c>
      <c r="J44" s="138" t="s">
        <v>697</v>
      </c>
      <c r="K44" s="138" t="s">
        <v>697</v>
      </c>
      <c r="L44" s="138" t="s">
        <v>697</v>
      </c>
      <c r="M44" s="138" t="s">
        <v>697</v>
      </c>
      <c r="N44" s="138" t="s">
        <v>697</v>
      </c>
      <c r="O44" s="138" t="s">
        <v>697</v>
      </c>
      <c r="P44" s="138" t="s">
        <v>697</v>
      </c>
      <c r="Q44" s="138" t="s">
        <v>697</v>
      </c>
      <c r="R44" s="138" t="s">
        <v>697</v>
      </c>
      <c r="S44" s="138"/>
      <c r="T44" s="138" t="s">
        <v>697</v>
      </c>
      <c r="U44" s="138" t="s">
        <v>697</v>
      </c>
      <c r="V44" s="138" t="s">
        <v>697</v>
      </c>
      <c r="W44" s="138" t="s">
        <v>697</v>
      </c>
      <c r="X44" s="138" t="s">
        <v>697</v>
      </c>
      <c r="Y44" s="138" t="s">
        <v>697</v>
      </c>
      <c r="Z44" s="138" t="s">
        <v>697</v>
      </c>
    </row>
    <row r="45" spans="1:26" s="9" customFormat="1" ht="11.25">
      <c r="A45" s="25"/>
      <c r="B45" s="59">
        <v>2694</v>
      </c>
      <c r="C45" s="60" t="s">
        <v>466</v>
      </c>
      <c r="D45" s="61" t="s">
        <v>467</v>
      </c>
      <c r="E45" s="137">
        <v>100</v>
      </c>
      <c r="F45" s="137"/>
      <c r="G45" s="138">
        <v>104.51541494416223</v>
      </c>
      <c r="H45" s="138">
        <v>109.77268048362454</v>
      </c>
      <c r="I45" s="138">
        <v>112.47623978517882</v>
      </c>
      <c r="J45" s="138">
        <v>113.13719424009189</v>
      </c>
      <c r="K45" s="138">
        <v>116.63653489720433</v>
      </c>
      <c r="L45" s="138">
        <v>117.08990737422191</v>
      </c>
      <c r="M45" s="138">
        <v>120.62263342624786</v>
      </c>
      <c r="N45" s="129">
        <v>121.76000894876589</v>
      </c>
      <c r="O45" s="129">
        <v>125.72843750091029</v>
      </c>
      <c r="P45" s="142">
        <v>126.27964799948961</v>
      </c>
      <c r="Q45" s="142">
        <v>131.6828124702701</v>
      </c>
      <c r="R45" s="142">
        <v>132.56144643406546</v>
      </c>
      <c r="S45" s="142"/>
      <c r="T45" s="138">
        <v>138.60681553918553</v>
      </c>
      <c r="U45" s="138">
        <v>138.60681553918553</v>
      </c>
      <c r="V45" s="138">
        <v>145.51740066140414</v>
      </c>
      <c r="W45" s="138">
        <v>146.04112999940386</v>
      </c>
      <c r="X45" s="138">
        <v>149.05852985204297</v>
      </c>
      <c r="Y45" s="138">
        <v>152.54187276029884</v>
      </c>
      <c r="Z45" s="138">
        <v>153.54737912769315</v>
      </c>
    </row>
    <row r="46" spans="1:26" s="9" customFormat="1" ht="11.25">
      <c r="A46" s="25"/>
      <c r="B46" s="59">
        <v>2899</v>
      </c>
      <c r="C46" s="60" t="s">
        <v>468</v>
      </c>
      <c r="D46" s="61" t="s">
        <v>469</v>
      </c>
      <c r="E46" s="137">
        <v>100</v>
      </c>
      <c r="F46" s="137"/>
      <c r="G46" s="138">
        <v>102.52588815736647</v>
      </c>
      <c r="H46" s="138">
        <v>104.15727423609191</v>
      </c>
      <c r="I46" s="138">
        <v>104.15727423609191</v>
      </c>
      <c r="J46" s="138">
        <v>104.13583918500515</v>
      </c>
      <c r="K46" s="138">
        <v>112.59476528186106</v>
      </c>
      <c r="L46" s="138">
        <v>113.75204550055996</v>
      </c>
      <c r="M46" s="138">
        <v>114.89289770543529</v>
      </c>
      <c r="N46" s="129">
        <v>114.89920135929141</v>
      </c>
      <c r="O46" s="129">
        <v>114.89920135929141</v>
      </c>
      <c r="P46" s="142">
        <v>115.92343006448971</v>
      </c>
      <c r="Q46" s="142">
        <v>116.21770971994832</v>
      </c>
      <c r="R46" s="142">
        <v>116.21770971994833</v>
      </c>
      <c r="S46" s="142"/>
      <c r="T46" s="138">
        <v>116.69657451918867</v>
      </c>
      <c r="U46" s="138">
        <v>118.45550615737126</v>
      </c>
      <c r="V46" s="138">
        <v>126.03583824713915</v>
      </c>
      <c r="W46" s="138">
        <v>126.03645729766694</v>
      </c>
      <c r="X46" s="138">
        <v>124.71869487883822</v>
      </c>
      <c r="Y46" s="138">
        <v>125.44995111710304</v>
      </c>
      <c r="Z46" s="138">
        <v>129.09084914118642</v>
      </c>
    </row>
    <row r="47" spans="1:26" s="9" customFormat="1" ht="11.25">
      <c r="A47" s="25"/>
      <c r="B47" s="59">
        <v>2899</v>
      </c>
      <c r="C47" s="60" t="s">
        <v>470</v>
      </c>
      <c r="D47" s="61" t="s">
        <v>471</v>
      </c>
      <c r="E47" s="137">
        <v>100</v>
      </c>
      <c r="F47" s="137"/>
      <c r="G47" s="138">
        <v>109.23914257257006</v>
      </c>
      <c r="H47" s="138">
        <v>116.17799345865943</v>
      </c>
      <c r="I47" s="138">
        <v>118.72898562788862</v>
      </c>
      <c r="J47" s="138">
        <v>119.35322100245058</v>
      </c>
      <c r="K47" s="138">
        <v>122.85267312479345</v>
      </c>
      <c r="L47" s="138">
        <v>122.1519211381025</v>
      </c>
      <c r="M47" s="138">
        <v>133.4763267712654</v>
      </c>
      <c r="N47" s="129">
        <v>133.32693533407257</v>
      </c>
      <c r="O47" s="129">
        <v>135.63279224668005</v>
      </c>
      <c r="P47" s="142">
        <v>137.3099789561165</v>
      </c>
      <c r="Q47" s="142">
        <v>143.32411782438172</v>
      </c>
      <c r="R47" s="142">
        <v>151.3460921979419</v>
      </c>
      <c r="S47" s="142"/>
      <c r="T47" s="138">
        <v>152.64273840566077</v>
      </c>
      <c r="U47" s="138">
        <v>151.77975117990454</v>
      </c>
      <c r="V47" s="138">
        <v>152.10251798720944</v>
      </c>
      <c r="W47" s="138">
        <v>151.7347484514773</v>
      </c>
      <c r="X47" s="138">
        <v>153.52364649448796</v>
      </c>
      <c r="Y47" s="138">
        <v>157.56236752302337</v>
      </c>
      <c r="Z47" s="138">
        <v>162.9164869413087</v>
      </c>
    </row>
    <row r="48" spans="1:26" s="9" customFormat="1" ht="11.25">
      <c r="A48" s="25"/>
      <c r="B48" s="59">
        <v>2899</v>
      </c>
      <c r="C48" s="60" t="s">
        <v>472</v>
      </c>
      <c r="D48" s="61" t="s">
        <v>473</v>
      </c>
      <c r="E48" s="137">
        <v>100</v>
      </c>
      <c r="F48" s="137"/>
      <c r="G48" s="138">
        <v>109.50971486613068</v>
      </c>
      <c r="H48" s="138">
        <v>113.05043267992541</v>
      </c>
      <c r="I48" s="138">
        <v>119.86683790501728</v>
      </c>
      <c r="J48" s="138">
        <v>115.22332460554559</v>
      </c>
      <c r="K48" s="138">
        <v>114.75078305807928</v>
      </c>
      <c r="L48" s="138">
        <v>113.71976412656073</v>
      </c>
      <c r="M48" s="138">
        <v>123.65093207707656</v>
      </c>
      <c r="N48" s="129">
        <v>122.71193637837447</v>
      </c>
      <c r="O48" s="129">
        <v>125.0326533760675</v>
      </c>
      <c r="P48" s="142">
        <v>127.49827454171603</v>
      </c>
      <c r="Q48" s="142">
        <v>130.0509485766824</v>
      </c>
      <c r="R48" s="142">
        <v>132.33143399063678</v>
      </c>
      <c r="S48" s="142"/>
      <c r="T48" s="138">
        <v>130.48720128692722</v>
      </c>
      <c r="U48" s="138">
        <v>134.8373678051696</v>
      </c>
      <c r="V48" s="138">
        <v>134.8719545805922</v>
      </c>
      <c r="W48" s="138">
        <v>133.3083867939728</v>
      </c>
      <c r="X48" s="138">
        <v>135.11932038055448</v>
      </c>
      <c r="Y48" s="138">
        <v>141.2452677667093</v>
      </c>
      <c r="Z48" s="138">
        <v>148.40247855662113</v>
      </c>
    </row>
    <row r="49" spans="1:26" s="9" customFormat="1" ht="11.25">
      <c r="A49" s="25"/>
      <c r="B49" s="59">
        <v>2912</v>
      </c>
      <c r="C49" s="60" t="s">
        <v>474</v>
      </c>
      <c r="D49" s="61" t="s">
        <v>475</v>
      </c>
      <c r="E49" s="137">
        <v>100</v>
      </c>
      <c r="F49" s="137"/>
      <c r="G49" s="138">
        <v>114.06835899153303</v>
      </c>
      <c r="H49" s="138">
        <v>115.65811740889903</v>
      </c>
      <c r="I49" s="138">
        <v>117.2887068032111</v>
      </c>
      <c r="J49" s="138">
        <v>118.42196998671149</v>
      </c>
      <c r="K49" s="138">
        <v>118.42531763566022</v>
      </c>
      <c r="L49" s="138">
        <v>121.00273589518521</v>
      </c>
      <c r="M49" s="138">
        <v>120.69132339926574</v>
      </c>
      <c r="N49" s="129">
        <v>120.36915524723646</v>
      </c>
      <c r="O49" s="129">
        <v>122.99784989193452</v>
      </c>
      <c r="P49" s="142">
        <v>123.93500738277434</v>
      </c>
      <c r="Q49" s="142">
        <v>124.01642256982774</v>
      </c>
      <c r="R49" s="142">
        <v>124.42325216564815</v>
      </c>
      <c r="S49" s="142"/>
      <c r="T49" s="138">
        <v>125.99336106408809</v>
      </c>
      <c r="U49" s="138">
        <v>125.50518865343882</v>
      </c>
      <c r="V49" s="138">
        <v>126.34866745929214</v>
      </c>
      <c r="W49" s="138">
        <v>128.98251580389973</v>
      </c>
      <c r="X49" s="138">
        <v>132.10534399377764</v>
      </c>
      <c r="Y49" s="138">
        <v>132.22716623066276</v>
      </c>
      <c r="Z49" s="138">
        <v>138.15489918871904</v>
      </c>
    </row>
    <row r="50" spans="1:26" s="9" customFormat="1" ht="11.25">
      <c r="A50" s="25"/>
      <c r="B50" s="59">
        <v>3130</v>
      </c>
      <c r="C50" s="60" t="s">
        <v>476</v>
      </c>
      <c r="D50" s="61" t="s">
        <v>478</v>
      </c>
      <c r="E50" s="137">
        <v>100</v>
      </c>
      <c r="F50" s="137"/>
      <c r="G50" s="138">
        <v>110.51065091663924</v>
      </c>
      <c r="H50" s="138">
        <v>120.45145550702148</v>
      </c>
      <c r="I50" s="138">
        <v>121.45842149212893</v>
      </c>
      <c r="J50" s="138">
        <v>118.76105524941283</v>
      </c>
      <c r="K50" s="138">
        <v>117.40394526907916</v>
      </c>
      <c r="L50" s="138">
        <v>115.04526162013278</v>
      </c>
      <c r="M50" s="138">
        <v>128.38298050478875</v>
      </c>
      <c r="N50" s="129">
        <v>128.75733233417202</v>
      </c>
      <c r="O50" s="129">
        <v>128.2905927712967</v>
      </c>
      <c r="P50" s="142">
        <v>129.78667522581375</v>
      </c>
      <c r="Q50" s="142">
        <v>132.87838465595092</v>
      </c>
      <c r="R50" s="142">
        <v>142.57756792519154</v>
      </c>
      <c r="S50" s="142"/>
      <c r="T50" s="138">
        <v>141.87064539710997</v>
      </c>
      <c r="U50" s="138">
        <v>140.9434565812069</v>
      </c>
      <c r="V50" s="138">
        <v>144.77554194347317</v>
      </c>
      <c r="W50" s="138">
        <v>142.4240931529389</v>
      </c>
      <c r="X50" s="138">
        <v>144.08207917897374</v>
      </c>
      <c r="Y50" s="138">
        <v>147.48859095639347</v>
      </c>
      <c r="Z50" s="138">
        <v>155.32859851390225</v>
      </c>
    </row>
    <row r="51" spans="1:26" s="9" customFormat="1" ht="11.25">
      <c r="A51" s="68" t="s">
        <v>705</v>
      </c>
      <c r="B51" s="59">
        <v>2519</v>
      </c>
      <c r="C51" s="60" t="s">
        <v>479</v>
      </c>
      <c r="D51" s="61" t="s">
        <v>480</v>
      </c>
      <c r="E51" s="137" t="s">
        <v>697</v>
      </c>
      <c r="F51" s="137"/>
      <c r="G51" s="138" t="s">
        <v>697</v>
      </c>
      <c r="H51" s="138" t="s">
        <v>697</v>
      </c>
      <c r="I51" s="138" t="s">
        <v>697</v>
      </c>
      <c r="J51" s="138" t="s">
        <v>697</v>
      </c>
      <c r="K51" s="138" t="s">
        <v>697</v>
      </c>
      <c r="L51" s="138" t="s">
        <v>697</v>
      </c>
      <c r="M51" s="138" t="s">
        <v>697</v>
      </c>
      <c r="N51" s="138" t="s">
        <v>697</v>
      </c>
      <c r="O51" s="138" t="s">
        <v>697</v>
      </c>
      <c r="P51" s="138" t="s">
        <v>697</v>
      </c>
      <c r="Q51" s="138" t="s">
        <v>697</v>
      </c>
      <c r="R51" s="138" t="s">
        <v>697</v>
      </c>
      <c r="S51" s="138"/>
      <c r="T51" s="138" t="s">
        <v>697</v>
      </c>
      <c r="U51" s="138" t="s">
        <v>697</v>
      </c>
      <c r="V51" s="138" t="s">
        <v>697</v>
      </c>
      <c r="W51" s="138" t="s">
        <v>697</v>
      </c>
      <c r="X51" s="138" t="s">
        <v>697</v>
      </c>
      <c r="Y51" s="138" t="s">
        <v>697</v>
      </c>
      <c r="Z51" s="138" t="s">
        <v>697</v>
      </c>
    </row>
    <row r="52" spans="1:26" s="9" customFormat="1" ht="11.25">
      <c r="A52" s="25"/>
      <c r="B52" s="59">
        <v>2811</v>
      </c>
      <c r="C52" s="60" t="s">
        <v>481</v>
      </c>
      <c r="D52" s="61" t="s">
        <v>482</v>
      </c>
      <c r="E52" s="137">
        <v>100</v>
      </c>
      <c r="F52" s="137"/>
      <c r="G52" s="138">
        <v>104.56498590406443</v>
      </c>
      <c r="H52" s="138">
        <v>105.31698274158146</v>
      </c>
      <c r="I52" s="138">
        <v>106.56675439782789</v>
      </c>
      <c r="J52" s="138">
        <v>108.42957337688684</v>
      </c>
      <c r="K52" s="138">
        <v>113.77833074994541</v>
      </c>
      <c r="L52" s="138">
        <v>120.88655216536462</v>
      </c>
      <c r="M52" s="138">
        <v>124.80979278093596</v>
      </c>
      <c r="N52" s="129">
        <v>125.05226049973078</v>
      </c>
      <c r="O52" s="129">
        <v>125.27158164855585</v>
      </c>
      <c r="P52" s="142">
        <v>125.90672404432223</v>
      </c>
      <c r="Q52" s="142">
        <v>126.47465889710843</v>
      </c>
      <c r="R52" s="142">
        <v>126.81069661200954</v>
      </c>
      <c r="S52" s="142"/>
      <c r="T52" s="138">
        <v>127.4458390077759</v>
      </c>
      <c r="U52" s="138">
        <v>127.4458390077759</v>
      </c>
      <c r="V52" s="138">
        <v>134.54020899600485</v>
      </c>
      <c r="W52" s="138">
        <v>134.54020899600485</v>
      </c>
      <c r="X52" s="138">
        <v>135.3574340498825</v>
      </c>
      <c r="Y52" s="138">
        <v>135.9253689026686</v>
      </c>
      <c r="Z52" s="138">
        <v>139.45322118653957</v>
      </c>
    </row>
    <row r="53" spans="1:26" s="9" customFormat="1" ht="11.25">
      <c r="A53" s="68" t="s">
        <v>706</v>
      </c>
      <c r="B53" s="59">
        <v>2520</v>
      </c>
      <c r="C53" s="60" t="s">
        <v>483</v>
      </c>
      <c r="D53" s="61" t="s">
        <v>484</v>
      </c>
      <c r="E53" s="137" t="s">
        <v>697</v>
      </c>
      <c r="F53" s="137"/>
      <c r="G53" s="138" t="s">
        <v>697</v>
      </c>
      <c r="H53" s="138" t="s">
        <v>697</v>
      </c>
      <c r="I53" s="138" t="s">
        <v>697</v>
      </c>
      <c r="J53" s="138" t="s">
        <v>697</v>
      </c>
      <c r="K53" s="138" t="s">
        <v>697</v>
      </c>
      <c r="L53" s="138" t="s">
        <v>697</v>
      </c>
      <c r="M53" s="138">
        <v>126.16137213851968</v>
      </c>
      <c r="N53" s="129">
        <v>126.16452548971242</v>
      </c>
      <c r="O53" s="129">
        <v>126.16452548971242</v>
      </c>
      <c r="P53" s="142">
        <v>126.16452548971242</v>
      </c>
      <c r="Q53" s="142">
        <v>128.04743929665995</v>
      </c>
      <c r="R53" s="142">
        <v>130.2790365677422</v>
      </c>
      <c r="S53" s="142"/>
      <c r="T53" s="138">
        <v>130.2790365677422</v>
      </c>
      <c r="U53" s="138">
        <v>130.2790365677422</v>
      </c>
      <c r="V53" s="138">
        <v>132.48499492813332</v>
      </c>
      <c r="W53" s="138">
        <v>132.48449039194256</v>
      </c>
      <c r="X53" s="138">
        <v>139.40924961119305</v>
      </c>
      <c r="Y53" s="138">
        <v>139.40924961119305</v>
      </c>
      <c r="Z53" s="138">
        <v>143.32817675865562</v>
      </c>
    </row>
    <row r="54" spans="1:26" s="9" customFormat="1" ht="11.25">
      <c r="A54" s="69" t="s">
        <v>707</v>
      </c>
      <c r="B54" s="59">
        <v>2022</v>
      </c>
      <c r="C54" s="60" t="s">
        <v>485</v>
      </c>
      <c r="D54" s="61" t="s">
        <v>486</v>
      </c>
      <c r="E54" s="137" t="s">
        <v>697</v>
      </c>
      <c r="F54" s="137"/>
      <c r="G54" s="138" t="s">
        <v>697</v>
      </c>
      <c r="H54" s="138" t="s">
        <v>697</v>
      </c>
      <c r="I54" s="138" t="s">
        <v>697</v>
      </c>
      <c r="J54" s="138" t="s">
        <v>697</v>
      </c>
      <c r="K54" s="138" t="s">
        <v>697</v>
      </c>
      <c r="L54" s="138" t="s">
        <v>697</v>
      </c>
      <c r="M54" s="138" t="s">
        <v>697</v>
      </c>
      <c r="N54" s="138" t="s">
        <v>697</v>
      </c>
      <c r="O54" s="138" t="s">
        <v>697</v>
      </c>
      <c r="P54" s="138" t="s">
        <v>697</v>
      </c>
      <c r="Q54" s="138" t="s">
        <v>697</v>
      </c>
      <c r="R54" s="138" t="s">
        <v>697</v>
      </c>
      <c r="S54" s="138"/>
      <c r="T54" s="138" t="s">
        <v>697</v>
      </c>
      <c r="U54" s="138" t="s">
        <v>697</v>
      </c>
      <c r="V54" s="138" t="s">
        <v>697</v>
      </c>
      <c r="W54" s="138" t="s">
        <v>697</v>
      </c>
      <c r="X54" s="138" t="s">
        <v>697</v>
      </c>
      <c r="Y54" s="138" t="s">
        <v>697</v>
      </c>
      <c r="Z54" s="138" t="s">
        <v>697</v>
      </c>
    </row>
    <row r="55" spans="1:26" s="9" customFormat="1" ht="11.25">
      <c r="A55" s="71"/>
      <c r="B55" s="59">
        <v>2221</v>
      </c>
      <c r="C55" s="60" t="s">
        <v>487</v>
      </c>
      <c r="D55" s="61" t="s">
        <v>488</v>
      </c>
      <c r="E55" s="137">
        <v>100</v>
      </c>
      <c r="F55" s="137"/>
      <c r="G55" s="138">
        <v>102.80233511446646</v>
      </c>
      <c r="H55" s="138">
        <v>106.97065253022127</v>
      </c>
      <c r="I55" s="138">
        <v>110.00337188544705</v>
      </c>
      <c r="J55" s="138">
        <v>110.00449473000448</v>
      </c>
      <c r="K55" s="138">
        <v>110.85413612361882</v>
      </c>
      <c r="L55" s="138">
        <v>114.34335044749545</v>
      </c>
      <c r="M55" s="138">
        <v>118.6688821768524</v>
      </c>
      <c r="N55" s="129">
        <v>118.66886715924372</v>
      </c>
      <c r="O55" s="129">
        <v>118.6692381731219</v>
      </c>
      <c r="P55" s="142">
        <v>122.33812696913304</v>
      </c>
      <c r="Q55" s="142">
        <v>128.02166157194762</v>
      </c>
      <c r="R55" s="142">
        <v>128.02166157194762</v>
      </c>
      <c r="S55" s="142"/>
      <c r="T55" s="138">
        <v>129.88634377738043</v>
      </c>
      <c r="U55" s="138">
        <v>130.80200602869894</v>
      </c>
      <c r="V55" s="138">
        <v>130.80200602869894</v>
      </c>
      <c r="W55" s="138">
        <v>134.65247486591716</v>
      </c>
      <c r="X55" s="138">
        <v>134.65247486591716</v>
      </c>
      <c r="Y55" s="138">
        <v>140.59750806339545</v>
      </c>
      <c r="Z55" s="138">
        <v>145.22156725616136</v>
      </c>
    </row>
    <row r="56" spans="1:26" s="9" customFormat="1" ht="11.25">
      <c r="A56" s="71"/>
      <c r="B56" s="59">
        <v>2511</v>
      </c>
      <c r="C56" s="60" t="s">
        <v>489</v>
      </c>
      <c r="D56" s="61" t="s">
        <v>490</v>
      </c>
      <c r="E56" s="137">
        <v>100</v>
      </c>
      <c r="F56" s="137"/>
      <c r="G56" s="138">
        <v>115.25641734315326</v>
      </c>
      <c r="H56" s="138">
        <v>118.33566733277038</v>
      </c>
      <c r="I56" s="138">
        <v>119.61868273088658</v>
      </c>
      <c r="J56" s="138">
        <v>121.31092859762803</v>
      </c>
      <c r="K56" s="138">
        <v>122.37394551599873</v>
      </c>
      <c r="L56" s="138">
        <v>122.84673518239173</v>
      </c>
      <c r="M56" s="138">
        <v>124.62054686408604</v>
      </c>
      <c r="N56" s="129">
        <v>126.2027613016944</v>
      </c>
      <c r="O56" s="129">
        <v>127.6910408971759</v>
      </c>
      <c r="P56" s="142">
        <v>130.14436445304386</v>
      </c>
      <c r="Q56" s="142">
        <v>134.35107466163464</v>
      </c>
      <c r="R56" s="142">
        <v>137.40040731552924</v>
      </c>
      <c r="S56" s="142"/>
      <c r="T56" s="138">
        <v>137.27162810867196</v>
      </c>
      <c r="U56" s="138">
        <v>142.7148560101234</v>
      </c>
      <c r="V56" s="138">
        <v>145.7216431984281</v>
      </c>
      <c r="W56" s="138">
        <v>149.85189312092157</v>
      </c>
      <c r="X56" s="138">
        <v>150.61785538507252</v>
      </c>
      <c r="Y56" s="138">
        <v>153.414428693138</v>
      </c>
      <c r="Z56" s="138">
        <v>155.65310075031883</v>
      </c>
    </row>
    <row r="57" spans="1:26" s="9" customFormat="1" ht="11.25">
      <c r="A57" s="71"/>
      <c r="B57" s="59">
        <v>2511</v>
      </c>
      <c r="C57" s="60" t="s">
        <v>491</v>
      </c>
      <c r="D57" s="61" t="s">
        <v>492</v>
      </c>
      <c r="E57" s="137">
        <v>100</v>
      </c>
      <c r="F57" s="137"/>
      <c r="G57" s="138">
        <v>116.09187565080117</v>
      </c>
      <c r="H57" s="138">
        <v>119.57555426971489</v>
      </c>
      <c r="I57" s="138">
        <v>121.01030182541116</v>
      </c>
      <c r="J57" s="138">
        <v>122.95655244011617</v>
      </c>
      <c r="K57" s="138">
        <v>124.20556918453259</v>
      </c>
      <c r="L57" s="138">
        <v>124.8386978263533</v>
      </c>
      <c r="M57" s="138">
        <v>126.34072693007252</v>
      </c>
      <c r="N57" s="129">
        <v>127.610710410504</v>
      </c>
      <c r="O57" s="129">
        <v>128.85538764027075</v>
      </c>
      <c r="P57" s="142">
        <v>130.58625076719426</v>
      </c>
      <c r="Q57" s="142">
        <v>131.99147059124735</v>
      </c>
      <c r="R57" s="142">
        <v>139.12786945104455</v>
      </c>
      <c r="S57" s="142"/>
      <c r="T57" s="138">
        <v>138.88561399226717</v>
      </c>
      <c r="U57" s="138">
        <v>143.54903988872542</v>
      </c>
      <c r="V57" s="138">
        <v>147.1522533688173</v>
      </c>
      <c r="W57" s="138">
        <v>150.43536754455283</v>
      </c>
      <c r="X57" s="138">
        <v>151.32408156060345</v>
      </c>
      <c r="Y57" s="138">
        <v>153.55700292119258</v>
      </c>
      <c r="Z57" s="138">
        <v>154.47245989762578</v>
      </c>
    </row>
    <row r="58" spans="1:26" s="9" customFormat="1" ht="11.25">
      <c r="A58" s="69" t="s">
        <v>708</v>
      </c>
      <c r="B58" s="59">
        <v>2511</v>
      </c>
      <c r="C58" s="60" t="s">
        <v>493</v>
      </c>
      <c r="D58" s="61" t="s">
        <v>494</v>
      </c>
      <c r="E58" s="137" t="s">
        <v>697</v>
      </c>
      <c r="F58" s="137"/>
      <c r="G58" s="138" t="s">
        <v>697</v>
      </c>
      <c r="H58" s="138" t="s">
        <v>697</v>
      </c>
      <c r="I58" s="138" t="s">
        <v>697</v>
      </c>
      <c r="J58" s="138" t="s">
        <v>697</v>
      </c>
      <c r="K58" s="138" t="s">
        <v>697</v>
      </c>
      <c r="L58" s="138" t="s">
        <v>697</v>
      </c>
      <c r="M58" s="138">
        <v>126.14711502819829</v>
      </c>
      <c r="N58" s="129">
        <v>125.75999009788757</v>
      </c>
      <c r="O58" s="129">
        <v>126.46808239176725</v>
      </c>
      <c r="P58" s="142">
        <v>128.14085877938496</v>
      </c>
      <c r="Q58" s="142">
        <v>128.9752075336696</v>
      </c>
      <c r="R58" s="142">
        <v>134.13036145662753</v>
      </c>
      <c r="S58" s="142"/>
      <c r="T58" s="138">
        <v>135.74993578040218</v>
      </c>
      <c r="U58" s="138">
        <v>137.07851859003333</v>
      </c>
      <c r="V58" s="138">
        <v>142.03017640454837</v>
      </c>
      <c r="W58" s="138">
        <v>143.70063267375951</v>
      </c>
      <c r="X58" s="138">
        <v>146.0598771481584</v>
      </c>
      <c r="Y58" s="138">
        <v>146.57635460071546</v>
      </c>
      <c r="Z58" s="138">
        <v>149.29171077076492</v>
      </c>
    </row>
    <row r="59" spans="1:26" s="9" customFormat="1" ht="11.25">
      <c r="A59" s="71"/>
      <c r="B59" s="59">
        <v>2893</v>
      </c>
      <c r="C59" s="60" t="s">
        <v>495</v>
      </c>
      <c r="D59" s="61" t="s">
        <v>496</v>
      </c>
      <c r="E59" s="137">
        <v>100</v>
      </c>
      <c r="F59" s="137"/>
      <c r="G59" s="138">
        <v>105.60524647605376</v>
      </c>
      <c r="H59" s="138">
        <v>105.60524647605376</v>
      </c>
      <c r="I59" s="138">
        <v>110.39016572708654</v>
      </c>
      <c r="J59" s="138">
        <v>116.45060147389523</v>
      </c>
      <c r="K59" s="138">
        <v>123.32034854931028</v>
      </c>
      <c r="L59" s="138">
        <v>123.32034854931028</v>
      </c>
      <c r="M59" s="138">
        <v>123.29337513153985</v>
      </c>
      <c r="N59" s="129">
        <v>123.32035520307787</v>
      </c>
      <c r="O59" s="129">
        <v>123.32035520307787</v>
      </c>
      <c r="P59" s="142">
        <v>123.32035520307787</v>
      </c>
      <c r="Q59" s="142">
        <v>123.32035520307787</v>
      </c>
      <c r="R59" s="142">
        <v>123.32035520307787</v>
      </c>
      <c r="S59" s="142"/>
      <c r="T59" s="138">
        <v>123.32035520307787</v>
      </c>
      <c r="U59" s="138">
        <v>128.0203443738284</v>
      </c>
      <c r="V59" s="138">
        <v>131.56076750196425</v>
      </c>
      <c r="W59" s="138">
        <v>134.7579503473112</v>
      </c>
      <c r="X59" s="138">
        <v>139.93851452130806</v>
      </c>
      <c r="Y59" s="138">
        <v>139.93851452130806</v>
      </c>
      <c r="Z59" s="138">
        <v>144.5876380083925</v>
      </c>
    </row>
    <row r="60" spans="1:26" s="9" customFormat="1" ht="11.25">
      <c r="A60" s="69" t="s">
        <v>704</v>
      </c>
      <c r="B60" s="59">
        <v>2413</v>
      </c>
      <c r="C60" s="60" t="s">
        <v>497</v>
      </c>
      <c r="D60" s="61" t="s">
        <v>498</v>
      </c>
      <c r="E60" s="137" t="s">
        <v>697</v>
      </c>
      <c r="F60" s="137"/>
      <c r="G60" s="138" t="s">
        <v>697</v>
      </c>
      <c r="H60" s="138" t="s">
        <v>697</v>
      </c>
      <c r="I60" s="138" t="s">
        <v>697</v>
      </c>
      <c r="J60" s="138" t="s">
        <v>697</v>
      </c>
      <c r="K60" s="138" t="s">
        <v>697</v>
      </c>
      <c r="L60" s="138" t="s">
        <v>697</v>
      </c>
      <c r="M60" s="138" t="s">
        <v>697</v>
      </c>
      <c r="N60" s="138" t="s">
        <v>697</v>
      </c>
      <c r="O60" s="138" t="s">
        <v>697</v>
      </c>
      <c r="P60" s="138" t="s">
        <v>697</v>
      </c>
      <c r="Q60" s="138" t="s">
        <v>697</v>
      </c>
      <c r="R60" s="138" t="s">
        <v>697</v>
      </c>
      <c r="S60" s="138"/>
      <c r="T60" s="138" t="s">
        <v>697</v>
      </c>
      <c r="U60" s="138" t="s">
        <v>697</v>
      </c>
      <c r="V60" s="138" t="s">
        <v>697</v>
      </c>
      <c r="W60" s="138" t="s">
        <v>697</v>
      </c>
      <c r="X60" s="138" t="s">
        <v>697</v>
      </c>
      <c r="Y60" s="138" t="s">
        <v>697</v>
      </c>
      <c r="Z60" s="138" t="s">
        <v>697</v>
      </c>
    </row>
    <row r="61" spans="1:26" s="9" customFormat="1" ht="11.25">
      <c r="A61" s="71"/>
      <c r="B61" s="59">
        <v>3430</v>
      </c>
      <c r="C61" s="60" t="s">
        <v>499</v>
      </c>
      <c r="D61" s="61" t="s">
        <v>500</v>
      </c>
      <c r="E61" s="137">
        <v>100</v>
      </c>
      <c r="F61" s="137"/>
      <c r="G61" s="138">
        <v>105.44370542724589</v>
      </c>
      <c r="H61" s="138">
        <v>108.06432774789292</v>
      </c>
      <c r="I61" s="138">
        <v>110.62615705237714</v>
      </c>
      <c r="J61" s="138">
        <v>114.58380612976943</v>
      </c>
      <c r="K61" s="138">
        <v>115.6580931527438</v>
      </c>
      <c r="L61" s="138">
        <v>115.6580411970915</v>
      </c>
      <c r="M61" s="138">
        <v>119.41957578946052</v>
      </c>
      <c r="N61" s="129">
        <v>122.25614175926307</v>
      </c>
      <c r="O61" s="129">
        <v>122.61509788480976</v>
      </c>
      <c r="P61" s="142">
        <v>124.08551026923892</v>
      </c>
      <c r="Q61" s="142">
        <v>124.97328214798075</v>
      </c>
      <c r="R61" s="142">
        <v>129.4956950857198</v>
      </c>
      <c r="S61" s="142"/>
      <c r="T61" s="138">
        <v>132.12879808713635</v>
      </c>
      <c r="U61" s="138">
        <v>134.6569327909777</v>
      </c>
      <c r="V61" s="138">
        <v>134.9832220166891</v>
      </c>
      <c r="W61" s="138">
        <v>135.84957005472026</v>
      </c>
      <c r="X61" s="138">
        <v>138.66233853030363</v>
      </c>
      <c r="Y61" s="138">
        <v>139.29198082745143</v>
      </c>
      <c r="Z61" s="138">
        <v>142.96514937759412</v>
      </c>
    </row>
    <row r="62" spans="1:26" s="9" customFormat="1" ht="11.25">
      <c r="A62" s="71"/>
      <c r="B62" s="59">
        <v>2912</v>
      </c>
      <c r="C62" s="60" t="s">
        <v>501</v>
      </c>
      <c r="D62" s="61" t="s">
        <v>502</v>
      </c>
      <c r="E62" s="137">
        <v>100</v>
      </c>
      <c r="F62" s="137"/>
      <c r="G62" s="138">
        <v>115.41041072593589</v>
      </c>
      <c r="H62" s="138">
        <v>115.56838223975014</v>
      </c>
      <c r="I62" s="138">
        <v>119.4148676484602</v>
      </c>
      <c r="J62" s="138">
        <v>119.4148676484602</v>
      </c>
      <c r="K62" s="138">
        <v>124.05626864686948</v>
      </c>
      <c r="L62" s="138">
        <v>124.85102296634578</v>
      </c>
      <c r="M62" s="138">
        <v>126.31156792420907</v>
      </c>
      <c r="N62" s="129">
        <v>126.31156792420907</v>
      </c>
      <c r="O62" s="129">
        <v>126.31138918365761</v>
      </c>
      <c r="P62" s="142">
        <v>127.11214685444794</v>
      </c>
      <c r="Q62" s="142">
        <v>128.03520507315537</v>
      </c>
      <c r="R62" s="142">
        <v>128.3535144477671</v>
      </c>
      <c r="S62" s="142"/>
      <c r="T62" s="138">
        <v>133.00041947411177</v>
      </c>
      <c r="U62" s="138">
        <v>133.00041947411177</v>
      </c>
      <c r="V62" s="138">
        <v>133.29310211224552</v>
      </c>
      <c r="W62" s="138">
        <v>133.29310211224552</v>
      </c>
      <c r="X62" s="138">
        <v>133.69515351600637</v>
      </c>
      <c r="Y62" s="138">
        <v>136.1575599567802</v>
      </c>
      <c r="Z62" s="138">
        <v>137.13009471367914</v>
      </c>
    </row>
    <row r="63" spans="1:26" s="9" customFormat="1" ht="11.25">
      <c r="A63" s="71"/>
      <c r="B63" s="59">
        <v>2422</v>
      </c>
      <c r="C63" s="60" t="s">
        <v>503</v>
      </c>
      <c r="D63" s="61" t="s">
        <v>505</v>
      </c>
      <c r="E63" s="137">
        <v>100</v>
      </c>
      <c r="F63" s="137"/>
      <c r="G63" s="138">
        <v>114.52099725769457</v>
      </c>
      <c r="H63" s="138">
        <v>118.68827355045852</v>
      </c>
      <c r="I63" s="138">
        <v>121.25056095239304</v>
      </c>
      <c r="J63" s="138">
        <v>122.51112796538517</v>
      </c>
      <c r="K63" s="138">
        <v>126.39481969139518</v>
      </c>
      <c r="L63" s="138">
        <v>127.12192531583929</v>
      </c>
      <c r="M63" s="138">
        <v>127.12192944382666</v>
      </c>
      <c r="N63" s="129">
        <v>127.12192944382666</v>
      </c>
      <c r="O63" s="129">
        <v>132.66614892434706</v>
      </c>
      <c r="P63" s="142">
        <v>134.22818328672108</v>
      </c>
      <c r="Q63" s="142">
        <v>134.22818328672108</v>
      </c>
      <c r="R63" s="142">
        <v>137.44221309057824</v>
      </c>
      <c r="S63" s="142"/>
      <c r="T63" s="138">
        <v>139.61461962184524</v>
      </c>
      <c r="U63" s="138">
        <v>140.4686752308016</v>
      </c>
      <c r="V63" s="138">
        <v>141.1434782689684</v>
      </c>
      <c r="W63" s="138">
        <v>143.28243622264625</v>
      </c>
      <c r="X63" s="138">
        <v>145.29168443918277</v>
      </c>
      <c r="Y63" s="138">
        <v>148.77846387988802</v>
      </c>
      <c r="Z63" s="138">
        <v>150.6030141532301</v>
      </c>
    </row>
    <row r="64" spans="1:26" s="9" customFormat="1" ht="11.25">
      <c r="A64" s="71"/>
      <c r="B64" s="59">
        <v>4010</v>
      </c>
      <c r="C64" s="60" t="s">
        <v>506</v>
      </c>
      <c r="D64" s="61" t="s">
        <v>507</v>
      </c>
      <c r="E64" s="137">
        <v>100</v>
      </c>
      <c r="F64" s="137"/>
      <c r="G64" s="138">
        <v>100.94870061843908</v>
      </c>
      <c r="H64" s="138">
        <v>171.20955005150392</v>
      </c>
      <c r="I64" s="138">
        <v>178.9457457438068</v>
      </c>
      <c r="J64" s="138">
        <v>180.31300363905703</v>
      </c>
      <c r="K64" s="138">
        <v>181.5593362762169</v>
      </c>
      <c r="L64" s="138">
        <v>182.8707896091905</v>
      </c>
      <c r="M64" s="138">
        <v>183.62418595264361</v>
      </c>
      <c r="N64" s="129">
        <v>181.34542841780723</v>
      </c>
      <c r="O64" s="129">
        <v>203.09066278342974</v>
      </c>
      <c r="P64" s="142">
        <v>202.1605600778229</v>
      </c>
      <c r="Q64" s="142">
        <v>202.3000689462286</v>
      </c>
      <c r="R64" s="142">
        <v>206.7762433030941</v>
      </c>
      <c r="S64" s="142"/>
      <c r="T64" s="138">
        <v>210.4405202288553</v>
      </c>
      <c r="U64" s="138">
        <v>248.65233702994556</v>
      </c>
      <c r="V64" s="138">
        <v>283.03389632284274</v>
      </c>
      <c r="W64" s="138">
        <v>283.65707370690336</v>
      </c>
      <c r="X64" s="138">
        <v>283.64777602120313</v>
      </c>
      <c r="Y64" s="138">
        <v>304.75682567353687</v>
      </c>
      <c r="Z64" s="138">
        <v>311.34428653456433</v>
      </c>
    </row>
    <row r="65" spans="1:26" s="9" customFormat="1" ht="11.25">
      <c r="A65" s="71"/>
      <c r="B65" s="59">
        <v>3430</v>
      </c>
      <c r="C65" s="60" t="s">
        <v>508</v>
      </c>
      <c r="D65" s="61" t="s">
        <v>509</v>
      </c>
      <c r="E65" s="137">
        <v>100</v>
      </c>
      <c r="F65" s="137"/>
      <c r="G65" s="138">
        <v>101.43495575530093</v>
      </c>
      <c r="H65" s="138">
        <v>101.43495575530093</v>
      </c>
      <c r="I65" s="138">
        <v>105.56298382620997</v>
      </c>
      <c r="J65" s="138">
        <v>107.89693167601644</v>
      </c>
      <c r="K65" s="138">
        <v>110.71276389727355</v>
      </c>
      <c r="L65" s="138">
        <v>114.10621292549396</v>
      </c>
      <c r="M65" s="138">
        <v>114.0994536702297</v>
      </c>
      <c r="N65" s="129">
        <v>114.10621878366824</v>
      </c>
      <c r="O65" s="129">
        <v>114.71868751892342</v>
      </c>
      <c r="P65" s="142">
        <v>115.49573044418476</v>
      </c>
      <c r="Q65" s="142">
        <v>117.08207661506545</v>
      </c>
      <c r="R65" s="142">
        <v>118.40882169294595</v>
      </c>
      <c r="S65" s="142"/>
      <c r="T65" s="138">
        <v>120.85814143308325</v>
      </c>
      <c r="U65" s="138">
        <v>120.8572840630761</v>
      </c>
      <c r="V65" s="138">
        <v>121.95620019655138</v>
      </c>
      <c r="W65" s="138">
        <v>125.87162352775503</v>
      </c>
      <c r="X65" s="138">
        <v>127.25057210638518</v>
      </c>
      <c r="Y65" s="138">
        <v>127.2513495737748</v>
      </c>
      <c r="Z65" s="138">
        <v>131.15592018888333</v>
      </c>
    </row>
    <row r="66" spans="1:26" s="9" customFormat="1" ht="11.25">
      <c r="A66" s="71"/>
      <c r="B66" s="59">
        <v>2422</v>
      </c>
      <c r="C66" s="60" t="s">
        <v>510</v>
      </c>
      <c r="D66" s="61" t="s">
        <v>511</v>
      </c>
      <c r="E66" s="137">
        <v>100</v>
      </c>
      <c r="F66" s="137"/>
      <c r="G66" s="138">
        <v>116.14034210906934</v>
      </c>
      <c r="H66" s="138">
        <v>117.47489536738978</v>
      </c>
      <c r="I66" s="138">
        <v>120.63469796823045</v>
      </c>
      <c r="J66" s="138">
        <v>124.43762417273915</v>
      </c>
      <c r="K66" s="138">
        <v>131.1065916083397</v>
      </c>
      <c r="L66" s="138">
        <v>131.1065916083397</v>
      </c>
      <c r="M66" s="138">
        <v>131.10658991449705</v>
      </c>
      <c r="N66" s="129">
        <v>131.08895951485547</v>
      </c>
      <c r="O66" s="129">
        <v>131.88763268529647</v>
      </c>
      <c r="P66" s="142">
        <v>134.35587945034092</v>
      </c>
      <c r="Q66" s="142">
        <v>134.35587945034092</v>
      </c>
      <c r="R66" s="142">
        <v>134.35587945034092</v>
      </c>
      <c r="S66" s="142"/>
      <c r="T66" s="138">
        <v>138.20480284345882</v>
      </c>
      <c r="U66" s="138">
        <v>139.7084672480048</v>
      </c>
      <c r="V66" s="138">
        <v>140.8454315731341</v>
      </c>
      <c r="W66" s="138">
        <v>141.53688559011118</v>
      </c>
      <c r="X66" s="138">
        <v>146.3066305319215</v>
      </c>
      <c r="Y66" s="138">
        <v>148.06628486650595</v>
      </c>
      <c r="Z66" s="138">
        <v>148.89315859512465</v>
      </c>
    </row>
    <row r="67" spans="1:26" s="9" customFormat="1" ht="11.25">
      <c r="A67" s="71"/>
      <c r="B67" s="59">
        <v>2699</v>
      </c>
      <c r="C67" s="60" t="s">
        <v>512</v>
      </c>
      <c r="D67" s="61" t="s">
        <v>513</v>
      </c>
      <c r="E67" s="137">
        <v>100</v>
      </c>
      <c r="F67" s="137"/>
      <c r="G67" s="138">
        <v>107.79638655119746</v>
      </c>
      <c r="H67" s="138">
        <v>107.79638655119746</v>
      </c>
      <c r="I67" s="138">
        <v>110.32346251898277</v>
      </c>
      <c r="J67" s="138">
        <v>118.83684066741398</v>
      </c>
      <c r="K67" s="138">
        <v>118.83684066741398</v>
      </c>
      <c r="L67" s="138">
        <v>121.81354944655708</v>
      </c>
      <c r="M67" s="138">
        <v>121.8135493887264</v>
      </c>
      <c r="N67" s="129">
        <v>125.7577434312464</v>
      </c>
      <c r="O67" s="129">
        <v>125.7577434312464</v>
      </c>
      <c r="P67" s="142">
        <v>125.7577434312464</v>
      </c>
      <c r="Q67" s="142">
        <v>131.18589585281924</v>
      </c>
      <c r="R67" s="142">
        <v>131.18589585281924</v>
      </c>
      <c r="S67" s="142"/>
      <c r="T67" s="138">
        <v>131.18589585281924</v>
      </c>
      <c r="U67" s="138">
        <v>131.1859016363375</v>
      </c>
      <c r="V67" s="138">
        <v>137.93815251311963</v>
      </c>
      <c r="W67" s="138">
        <v>137.93815251311963</v>
      </c>
      <c r="X67" s="138">
        <v>137.93815251311963</v>
      </c>
      <c r="Y67" s="138">
        <v>137.93815251311966</v>
      </c>
      <c r="Z67" s="138">
        <v>142.17741831757317</v>
      </c>
    </row>
    <row r="68" spans="1:26" s="9" customFormat="1" ht="11.25">
      <c r="A68" s="71"/>
      <c r="B68" s="59">
        <v>2520</v>
      </c>
      <c r="C68" s="60" t="s">
        <v>514</v>
      </c>
      <c r="D68" s="61" t="s">
        <v>515</v>
      </c>
      <c r="E68" s="137">
        <v>100</v>
      </c>
      <c r="F68" s="137"/>
      <c r="G68" s="138">
        <v>114.24094848133282</v>
      </c>
      <c r="H68" s="138">
        <v>122.44694238235253</v>
      </c>
      <c r="I68" s="138">
        <v>125.29390432754856</v>
      </c>
      <c r="J68" s="138">
        <v>124.87690527180074</v>
      </c>
      <c r="K68" s="138">
        <v>128.05319875828707</v>
      </c>
      <c r="L68" s="138">
        <v>126.59891239519216</v>
      </c>
      <c r="M68" s="138">
        <v>126.68012850800889</v>
      </c>
      <c r="N68" s="129">
        <v>126.7694738811204</v>
      </c>
      <c r="O68" s="129">
        <v>126.80197058846036</v>
      </c>
      <c r="P68" s="142">
        <v>128.04921710124356</v>
      </c>
      <c r="Q68" s="142">
        <v>128.04921710124356</v>
      </c>
      <c r="R68" s="142">
        <v>127.65116840804096</v>
      </c>
      <c r="S68" s="142"/>
      <c r="T68" s="138">
        <v>127.44264192567817</v>
      </c>
      <c r="U68" s="138">
        <v>129.45344677535303</v>
      </c>
      <c r="V68" s="138">
        <v>129.5307676528237</v>
      </c>
      <c r="W68" s="138">
        <v>129.72266092382156</v>
      </c>
      <c r="X68" s="138">
        <v>129.80388211291753</v>
      </c>
      <c r="Y68" s="138">
        <v>129.80388211291753</v>
      </c>
      <c r="Z68" s="138">
        <v>130.0840952152987</v>
      </c>
    </row>
    <row r="69" spans="1:26" s="9" customFormat="1" ht="11.25">
      <c r="A69" s="71"/>
      <c r="B69" s="59">
        <v>2320</v>
      </c>
      <c r="C69" s="62" t="s">
        <v>516</v>
      </c>
      <c r="D69" s="61" t="s">
        <v>517</v>
      </c>
      <c r="E69" s="137">
        <v>100</v>
      </c>
      <c r="F69" s="137"/>
      <c r="G69" s="138">
        <v>103.54221987974479</v>
      </c>
      <c r="H69" s="138">
        <v>107.5008600149344</v>
      </c>
      <c r="I69" s="138">
        <v>109.35643948194871</v>
      </c>
      <c r="J69" s="138">
        <v>112.57533820171737</v>
      </c>
      <c r="K69" s="138">
        <v>118.82430499614087</v>
      </c>
      <c r="L69" s="138">
        <v>122.91096782831549</v>
      </c>
      <c r="M69" s="138">
        <v>130.4856723734901</v>
      </c>
      <c r="N69" s="129">
        <v>147.0604722614864</v>
      </c>
      <c r="O69" s="129">
        <v>135.93139090344323</v>
      </c>
      <c r="P69" s="142">
        <v>134.41235806772588</v>
      </c>
      <c r="Q69" s="142">
        <v>135.3981772871987</v>
      </c>
      <c r="R69" s="142">
        <v>132.29391890434553</v>
      </c>
      <c r="S69" s="142"/>
      <c r="T69" s="138">
        <v>137.6605842359243</v>
      </c>
      <c r="U69" s="138">
        <v>136.9570891885608</v>
      </c>
      <c r="V69" s="138">
        <v>136.13534072604915</v>
      </c>
      <c r="W69" s="138">
        <v>137.5632945700386</v>
      </c>
      <c r="X69" s="138">
        <v>131.84943076120067</v>
      </c>
      <c r="Y69" s="138">
        <v>135.07202972655853</v>
      </c>
      <c r="Z69" s="138">
        <v>134.39945729894905</v>
      </c>
    </row>
    <row r="70" spans="1:26" s="9" customFormat="1" ht="11.25">
      <c r="A70" s="71"/>
      <c r="B70" s="59">
        <v>1110</v>
      </c>
      <c r="C70" s="60" t="s">
        <v>518</v>
      </c>
      <c r="D70" s="61" t="s">
        <v>519</v>
      </c>
      <c r="E70" s="137">
        <v>100</v>
      </c>
      <c r="F70" s="137"/>
      <c r="G70" s="138">
        <v>129.10911617231605</v>
      </c>
      <c r="H70" s="138">
        <v>154.0126401549393</v>
      </c>
      <c r="I70" s="138">
        <v>140.41959258817784</v>
      </c>
      <c r="J70" s="138">
        <v>140.53106399861485</v>
      </c>
      <c r="K70" s="138">
        <v>152.10290485168608</v>
      </c>
      <c r="L70" s="144">
        <v>294.42970088388853</v>
      </c>
      <c r="M70" s="138">
        <v>364.59578331870875</v>
      </c>
      <c r="N70" s="129">
        <v>378.0986538602611</v>
      </c>
      <c r="O70" s="129">
        <v>247.60764607425762</v>
      </c>
      <c r="P70" s="142">
        <v>267.55645987146175</v>
      </c>
      <c r="Q70" s="142">
        <v>282.55688708982814</v>
      </c>
      <c r="R70" s="142">
        <v>290.92445204806796</v>
      </c>
      <c r="S70" s="142"/>
      <c r="T70" s="138">
        <v>267.6610901678307</v>
      </c>
      <c r="U70" s="138">
        <v>273.67047120599807</v>
      </c>
      <c r="V70" s="138">
        <v>269.61441276174224</v>
      </c>
      <c r="W70" s="138">
        <v>268.1839806332548</v>
      </c>
      <c r="X70" s="138">
        <v>278.69789604268914</v>
      </c>
      <c r="Y70" s="138">
        <v>334.26171673746677</v>
      </c>
      <c r="Z70" s="138">
        <v>321.1836754525627</v>
      </c>
    </row>
    <row r="71" spans="1:26" s="9" customFormat="1" ht="11.25">
      <c r="A71" s="71"/>
      <c r="B71" s="59">
        <v>2320</v>
      </c>
      <c r="C71" s="60" t="s">
        <v>520</v>
      </c>
      <c r="D71" s="61" t="s">
        <v>521</v>
      </c>
      <c r="E71" s="137">
        <v>100</v>
      </c>
      <c r="F71" s="137"/>
      <c r="G71" s="138">
        <v>104.66236622782903</v>
      </c>
      <c r="H71" s="138">
        <v>105.95463971478581</v>
      </c>
      <c r="I71" s="138">
        <v>113.04702253327387</v>
      </c>
      <c r="J71" s="138">
        <v>119.54453191497304</v>
      </c>
      <c r="K71" s="138">
        <v>131.69766239443885</v>
      </c>
      <c r="L71" s="138">
        <v>131.8485332984765</v>
      </c>
      <c r="M71" s="138">
        <v>131.8711751687469</v>
      </c>
      <c r="N71" s="129">
        <v>131.87117086644446</v>
      </c>
      <c r="O71" s="129">
        <v>131.87117086644446</v>
      </c>
      <c r="P71" s="142">
        <v>131.87117086644446</v>
      </c>
      <c r="Q71" s="142">
        <v>131.87117086644446</v>
      </c>
      <c r="R71" s="142">
        <v>131.87117086644446</v>
      </c>
      <c r="S71" s="142"/>
      <c r="T71" s="138">
        <v>137.06645340102037</v>
      </c>
      <c r="U71" s="138">
        <v>140.86720201976848</v>
      </c>
      <c r="V71" s="138">
        <v>140.86720201976848</v>
      </c>
      <c r="W71" s="138">
        <v>138.64318103952965</v>
      </c>
      <c r="X71" s="138">
        <v>138.64318103952965</v>
      </c>
      <c r="Y71" s="138">
        <v>138.64318103952965</v>
      </c>
      <c r="Z71" s="138">
        <v>144.87223586640872</v>
      </c>
    </row>
    <row r="72" spans="1:26" s="9" customFormat="1" ht="11.25">
      <c r="A72" s="71"/>
      <c r="B72" s="59">
        <v>2320</v>
      </c>
      <c r="C72" s="60" t="s">
        <v>522</v>
      </c>
      <c r="D72" s="61" t="s">
        <v>523</v>
      </c>
      <c r="E72" s="137">
        <v>100</v>
      </c>
      <c r="F72" s="137"/>
      <c r="G72" s="138">
        <v>102.96900509986982</v>
      </c>
      <c r="H72" s="138">
        <v>107.38300200212011</v>
      </c>
      <c r="I72" s="138">
        <v>108.14556325477528</v>
      </c>
      <c r="J72" s="138">
        <v>113.981373340802</v>
      </c>
      <c r="K72" s="138">
        <v>116.42950974735497</v>
      </c>
      <c r="L72" s="138">
        <v>117.37283362628533</v>
      </c>
      <c r="M72" s="138">
        <v>118.0405183636056</v>
      </c>
      <c r="N72" s="129">
        <v>121.38188788707521</v>
      </c>
      <c r="O72" s="129">
        <v>119.22254730036992</v>
      </c>
      <c r="P72" s="142">
        <v>120.68438386080274</v>
      </c>
      <c r="Q72" s="142">
        <v>128.12557359742652</v>
      </c>
      <c r="R72" s="142">
        <v>129.5880383697549</v>
      </c>
      <c r="S72" s="142"/>
      <c r="T72" s="138">
        <v>135.57393743877833</v>
      </c>
      <c r="U72" s="138">
        <v>132.28106437848723</v>
      </c>
      <c r="V72" s="138">
        <v>140.4405379844824</v>
      </c>
      <c r="W72" s="138">
        <v>233.55364164864537</v>
      </c>
      <c r="X72" s="138">
        <v>274.62826479523324</v>
      </c>
      <c r="Y72" s="138">
        <v>341.21139635283686</v>
      </c>
      <c r="Z72" s="138">
        <v>346.95252556572086</v>
      </c>
    </row>
    <row r="73" spans="1:26" s="9" customFormat="1" ht="11.25">
      <c r="A73" s="69" t="s">
        <v>709</v>
      </c>
      <c r="B73" s="59">
        <v>2899</v>
      </c>
      <c r="C73" s="60" t="s">
        <v>524</v>
      </c>
      <c r="D73" s="61" t="s">
        <v>525</v>
      </c>
      <c r="E73" s="137" t="s">
        <v>697</v>
      </c>
      <c r="F73" s="137"/>
      <c r="G73" s="138" t="s">
        <v>697</v>
      </c>
      <c r="H73" s="138" t="s">
        <v>697</v>
      </c>
      <c r="I73" s="138" t="s">
        <v>697</v>
      </c>
      <c r="J73" s="138" t="s">
        <v>697</v>
      </c>
      <c r="K73" s="138" t="s">
        <v>697</v>
      </c>
      <c r="L73" s="138" t="s">
        <v>697</v>
      </c>
      <c r="M73" s="138">
        <v>106.03655755059849</v>
      </c>
      <c r="N73" s="129">
        <v>111.61409621000087</v>
      </c>
      <c r="O73" s="129">
        <v>111.61409621000087</v>
      </c>
      <c r="P73" s="142">
        <v>114.20482631453721</v>
      </c>
      <c r="Q73" s="142">
        <v>115.30166310966723</v>
      </c>
      <c r="R73" s="142">
        <v>115.30166310966723</v>
      </c>
      <c r="S73" s="142"/>
      <c r="T73" s="138">
        <v>115.30166310966723</v>
      </c>
      <c r="U73" s="138">
        <v>115.30165752716492</v>
      </c>
      <c r="V73" s="138">
        <v>120.01115937189284</v>
      </c>
      <c r="W73" s="138">
        <v>120.01115937189284</v>
      </c>
      <c r="X73" s="138">
        <v>122.10805934453349</v>
      </c>
      <c r="Y73" s="138">
        <v>125.27216381727379</v>
      </c>
      <c r="Z73" s="138">
        <v>125.27216381727379</v>
      </c>
    </row>
    <row r="74" spans="1:26" s="9" customFormat="1" ht="11.25">
      <c r="A74" s="69" t="s">
        <v>710</v>
      </c>
      <c r="B74" s="59">
        <v>3110</v>
      </c>
      <c r="C74" s="60" t="s">
        <v>526</v>
      </c>
      <c r="D74" s="61" t="s">
        <v>527</v>
      </c>
      <c r="E74" s="137" t="s">
        <v>697</v>
      </c>
      <c r="F74" s="137"/>
      <c r="G74" s="138" t="s">
        <v>697</v>
      </c>
      <c r="H74" s="138" t="s">
        <v>697</v>
      </c>
      <c r="I74" s="138" t="s">
        <v>697</v>
      </c>
      <c r="J74" s="138" t="s">
        <v>697</v>
      </c>
      <c r="K74" s="138" t="s">
        <v>697</v>
      </c>
      <c r="L74" s="138" t="s">
        <v>697</v>
      </c>
      <c r="M74" s="138" t="s">
        <v>697</v>
      </c>
      <c r="N74" s="138" t="s">
        <v>697</v>
      </c>
      <c r="O74" s="138" t="s">
        <v>697</v>
      </c>
      <c r="P74" s="138" t="s">
        <v>697</v>
      </c>
      <c r="Q74" s="138" t="s">
        <v>697</v>
      </c>
      <c r="R74" s="138" t="s">
        <v>697</v>
      </c>
      <c r="S74" s="138"/>
      <c r="T74" s="144">
        <v>157.5266306353563</v>
      </c>
      <c r="U74" s="144">
        <v>154.70944416073834</v>
      </c>
      <c r="V74" s="144">
        <v>155.2841941619015</v>
      </c>
      <c r="W74" s="144">
        <v>152.83108294639024</v>
      </c>
      <c r="X74" s="144">
        <v>152.44270462597328</v>
      </c>
      <c r="Y74" s="144">
        <v>157.08029887493353</v>
      </c>
      <c r="Z74" s="144">
        <v>165.16916633923944</v>
      </c>
    </row>
    <row r="75" spans="1:26" s="9" customFormat="1" ht="11.25">
      <c r="A75" s="71"/>
      <c r="B75" s="59">
        <v>2893</v>
      </c>
      <c r="C75" s="60" t="s">
        <v>528</v>
      </c>
      <c r="D75" s="61" t="s">
        <v>529</v>
      </c>
      <c r="E75" s="137">
        <v>100</v>
      </c>
      <c r="F75" s="137"/>
      <c r="G75" s="138">
        <v>105.31406357983857</v>
      </c>
      <c r="H75" s="138">
        <v>108.97159640165125</v>
      </c>
      <c r="I75" s="138">
        <v>114.8773950142839</v>
      </c>
      <c r="J75" s="138">
        <v>120.9893294461565</v>
      </c>
      <c r="K75" s="138">
        <v>123.03038238395094</v>
      </c>
      <c r="L75" s="138">
        <v>129.6350597727353</v>
      </c>
      <c r="M75" s="138">
        <v>129.63505962987298</v>
      </c>
      <c r="N75" s="129">
        <v>128.70322856780558</v>
      </c>
      <c r="O75" s="129">
        <v>128.70322856780558</v>
      </c>
      <c r="P75" s="142">
        <v>129.10539214084636</v>
      </c>
      <c r="Q75" s="142">
        <v>131.5310856900842</v>
      </c>
      <c r="R75" s="142">
        <v>131.5310856900842</v>
      </c>
      <c r="S75" s="142"/>
      <c r="T75" s="138">
        <v>131.5379183058436</v>
      </c>
      <c r="U75" s="138">
        <v>133.07735338637713</v>
      </c>
      <c r="V75" s="138">
        <v>137.32014286147677</v>
      </c>
      <c r="W75" s="138">
        <v>137.61367365780538</v>
      </c>
      <c r="X75" s="138">
        <v>138.8902234741144</v>
      </c>
      <c r="Y75" s="138">
        <v>140.13546656541817</v>
      </c>
      <c r="Z75" s="138">
        <v>144.6066668841947</v>
      </c>
    </row>
    <row r="76" spans="1:26" s="9" customFormat="1" ht="11.25">
      <c r="A76" s="71"/>
      <c r="B76" s="59">
        <v>2699</v>
      </c>
      <c r="C76" s="60" t="s">
        <v>530</v>
      </c>
      <c r="D76" s="61" t="s">
        <v>531</v>
      </c>
      <c r="E76" s="137">
        <v>100</v>
      </c>
      <c r="F76" s="137"/>
      <c r="G76" s="138">
        <v>110.99935919059848</v>
      </c>
      <c r="H76" s="138">
        <v>112.86708249636875</v>
      </c>
      <c r="I76" s="138">
        <v>119.85465663702001</v>
      </c>
      <c r="J76" s="138">
        <v>119.94803204477307</v>
      </c>
      <c r="K76" s="138">
        <v>122.18321011425748</v>
      </c>
      <c r="L76" s="138">
        <v>124.53833470406983</v>
      </c>
      <c r="M76" s="138">
        <v>122.18321177216292</v>
      </c>
      <c r="N76" s="129">
        <v>127.05493289450835</v>
      </c>
      <c r="O76" s="129">
        <v>127.05493289450835</v>
      </c>
      <c r="P76" s="142">
        <v>129.07750078961823</v>
      </c>
      <c r="Q76" s="142">
        <v>130.86989749253556</v>
      </c>
      <c r="R76" s="142">
        <v>130.86989749253556</v>
      </c>
      <c r="S76" s="142"/>
      <c r="T76" s="138">
        <v>137.70904754916992</v>
      </c>
      <c r="U76" s="138">
        <v>137.73239019622875</v>
      </c>
      <c r="V76" s="138">
        <v>142.41546170868673</v>
      </c>
      <c r="W76" s="138">
        <v>144.70304112045142</v>
      </c>
      <c r="X76" s="138">
        <v>144.70304112045142</v>
      </c>
      <c r="Y76" s="138">
        <v>146.13138240458116</v>
      </c>
      <c r="Z76" s="138">
        <v>150.78519523886706</v>
      </c>
    </row>
    <row r="77" spans="1:26" s="9" customFormat="1" ht="11.25">
      <c r="A77" s="71"/>
      <c r="B77" s="59">
        <v>2710</v>
      </c>
      <c r="C77" s="60" t="s">
        <v>532</v>
      </c>
      <c r="D77" s="61" t="s">
        <v>533</v>
      </c>
      <c r="E77" s="137">
        <v>100</v>
      </c>
      <c r="F77" s="137"/>
      <c r="G77" s="138">
        <v>107.20124553166579</v>
      </c>
      <c r="H77" s="138">
        <v>115.2044035541584</v>
      </c>
      <c r="I77" s="138">
        <v>127.69872491609203</v>
      </c>
      <c r="J77" s="138">
        <v>123.37902350585837</v>
      </c>
      <c r="K77" s="138">
        <v>122.87963071400297</v>
      </c>
      <c r="L77" s="138">
        <v>123.47196043813265</v>
      </c>
      <c r="M77" s="138">
        <v>129.48042275451024</v>
      </c>
      <c r="N77" s="129">
        <v>128.61478843120182</v>
      </c>
      <c r="O77" s="129">
        <v>130.83061629247774</v>
      </c>
      <c r="P77" s="142">
        <v>131.6866902498577</v>
      </c>
      <c r="Q77" s="142">
        <v>134.45682658101416</v>
      </c>
      <c r="R77" s="142">
        <v>135.96619247371706</v>
      </c>
      <c r="S77" s="142"/>
      <c r="T77" s="138">
        <v>135.78894994436004</v>
      </c>
      <c r="U77" s="138">
        <v>137.30279790760747</v>
      </c>
      <c r="V77" s="138">
        <v>137.09483066890846</v>
      </c>
      <c r="W77" s="138">
        <v>135.64088468091273</v>
      </c>
      <c r="X77" s="138">
        <v>137.44289198345112</v>
      </c>
      <c r="Y77" s="138">
        <v>141.35500464174572</v>
      </c>
      <c r="Z77" s="138">
        <v>148.62905759142834</v>
      </c>
    </row>
    <row r="78" spans="1:26" s="9" customFormat="1" ht="11.25">
      <c r="A78" s="71"/>
      <c r="B78" s="59">
        <v>2695</v>
      </c>
      <c r="C78" s="60" t="s">
        <v>534</v>
      </c>
      <c r="D78" s="61" t="s">
        <v>535</v>
      </c>
      <c r="E78" s="137">
        <v>100</v>
      </c>
      <c r="F78" s="137"/>
      <c r="G78" s="138">
        <v>103.54499862821207</v>
      </c>
      <c r="H78" s="138">
        <v>108.43666992229426</v>
      </c>
      <c r="I78" s="138">
        <v>110.86176051560356</v>
      </c>
      <c r="J78" s="138">
        <v>111.56836086925954</v>
      </c>
      <c r="K78" s="138">
        <v>114.94771619931124</v>
      </c>
      <c r="L78" s="138">
        <v>117.2541995391071</v>
      </c>
      <c r="M78" s="138">
        <v>123.02203273084042</v>
      </c>
      <c r="N78" s="129">
        <v>123.7003714918801</v>
      </c>
      <c r="O78" s="129">
        <v>126.6187468974113</v>
      </c>
      <c r="P78" s="142">
        <v>128.55460751413366</v>
      </c>
      <c r="Q78" s="142">
        <v>130.28512902518202</v>
      </c>
      <c r="R78" s="142">
        <v>134.72853003826913</v>
      </c>
      <c r="S78" s="142"/>
      <c r="T78" s="138">
        <v>137.37947411839073</v>
      </c>
      <c r="U78" s="138">
        <v>143.5836129114341</v>
      </c>
      <c r="V78" s="138">
        <v>145.1062018339457</v>
      </c>
      <c r="W78" s="138">
        <v>146.90909624974555</v>
      </c>
      <c r="X78" s="138">
        <v>149.87545674612107</v>
      </c>
      <c r="Y78" s="138">
        <v>155.37073979446689</v>
      </c>
      <c r="Z78" s="138">
        <v>159.62312051963673</v>
      </c>
    </row>
    <row r="79" spans="1:26" s="9" customFormat="1" ht="11.25">
      <c r="A79" s="71"/>
      <c r="B79" s="59">
        <v>2924</v>
      </c>
      <c r="C79" s="60" t="s">
        <v>536</v>
      </c>
      <c r="D79" s="61" t="s">
        <v>537</v>
      </c>
      <c r="E79" s="137">
        <v>100</v>
      </c>
      <c r="F79" s="137"/>
      <c r="G79" s="138">
        <v>100</v>
      </c>
      <c r="H79" s="138">
        <v>100.87791301387352</v>
      </c>
      <c r="I79" s="138">
        <v>100.87791301387352</v>
      </c>
      <c r="J79" s="138">
        <v>107.26061792492978</v>
      </c>
      <c r="K79" s="138">
        <v>114.21842710017873</v>
      </c>
      <c r="L79" s="138">
        <v>114.21842710017873</v>
      </c>
      <c r="M79" s="138">
        <v>116.59204903509122</v>
      </c>
      <c r="N79" s="129">
        <v>116.59204903509122</v>
      </c>
      <c r="O79" s="129">
        <v>116.59204903509122</v>
      </c>
      <c r="P79" s="142">
        <v>115.2816343008525</v>
      </c>
      <c r="Q79" s="142">
        <v>120.69280408705232</v>
      </c>
      <c r="R79" s="142">
        <v>120.69280940713001</v>
      </c>
      <c r="S79" s="142"/>
      <c r="T79" s="138">
        <v>128.11851655885218</v>
      </c>
      <c r="U79" s="138">
        <v>128.11851655885218</v>
      </c>
      <c r="V79" s="138">
        <v>129.42838329597126</v>
      </c>
      <c r="W79" s="138">
        <v>133.4994667354224</v>
      </c>
      <c r="X79" s="138">
        <v>134.59872296603973</v>
      </c>
      <c r="Y79" s="138">
        <v>134.59872296603973</v>
      </c>
      <c r="Z79" s="138">
        <v>135.7562800077314</v>
      </c>
    </row>
    <row r="80" spans="1:26" s="9" customFormat="1" ht="11.25">
      <c r="A80" s="71"/>
      <c r="B80" s="59">
        <v>2422</v>
      </c>
      <c r="C80" s="60" t="s">
        <v>538</v>
      </c>
      <c r="D80" s="61" t="s">
        <v>539</v>
      </c>
      <c r="E80" s="137">
        <v>100</v>
      </c>
      <c r="F80" s="137"/>
      <c r="G80" s="138">
        <v>125.17563158648073</v>
      </c>
      <c r="H80" s="138">
        <v>127.37848362370373</v>
      </c>
      <c r="I80" s="138">
        <v>129.05950572650534</v>
      </c>
      <c r="J80" s="138">
        <v>140.16151599885805</v>
      </c>
      <c r="K80" s="138">
        <v>140.16023201939726</v>
      </c>
      <c r="L80" s="138">
        <v>141.30441283059133</v>
      </c>
      <c r="M80" s="138">
        <v>141.30455695002632</v>
      </c>
      <c r="N80" s="129">
        <v>141.77486193679866</v>
      </c>
      <c r="O80" s="129">
        <v>140.1253056028994</v>
      </c>
      <c r="P80" s="142">
        <v>141.15588683862563</v>
      </c>
      <c r="Q80" s="142">
        <v>143.05226730212775</v>
      </c>
      <c r="R80" s="142">
        <v>142.8412453978821</v>
      </c>
      <c r="S80" s="142"/>
      <c r="T80" s="138">
        <v>143.5629715450288</v>
      </c>
      <c r="U80" s="138">
        <v>146.05491698997773</v>
      </c>
      <c r="V80" s="138">
        <v>146.05514460547107</v>
      </c>
      <c r="W80" s="138">
        <v>146.695069049934</v>
      </c>
      <c r="X80" s="138">
        <v>149.69210473458168</v>
      </c>
      <c r="Y80" s="138">
        <v>151.19823515967465</v>
      </c>
      <c r="Z80" s="138">
        <v>152.49218990873058</v>
      </c>
    </row>
    <row r="81" spans="1:26" s="9" customFormat="1" ht="11.25">
      <c r="A81" s="71"/>
      <c r="B81" s="59">
        <v>3120</v>
      </c>
      <c r="C81" s="60" t="s">
        <v>540</v>
      </c>
      <c r="D81" s="61" t="s">
        <v>541</v>
      </c>
      <c r="E81" s="137">
        <v>100</v>
      </c>
      <c r="F81" s="137"/>
      <c r="G81" s="138">
        <v>104.94422958310462</v>
      </c>
      <c r="H81" s="138">
        <v>107.26927376693125</v>
      </c>
      <c r="I81" s="138">
        <v>109.71274182993996</v>
      </c>
      <c r="J81" s="138">
        <v>112.276904628972</v>
      </c>
      <c r="K81" s="138">
        <v>114.9685747345512</v>
      </c>
      <c r="L81" s="138">
        <v>114.9685747345512</v>
      </c>
      <c r="M81" s="138">
        <v>116.14055344559316</v>
      </c>
      <c r="N81" s="129">
        <v>115.80571321040753</v>
      </c>
      <c r="O81" s="129">
        <v>116.30797356318598</v>
      </c>
      <c r="P81" s="142">
        <v>116.47539368077877</v>
      </c>
      <c r="Q81" s="142">
        <v>117.44073246684496</v>
      </c>
      <c r="R81" s="142">
        <v>118.55433677573176</v>
      </c>
      <c r="S81" s="142"/>
      <c r="T81" s="138">
        <v>118.63068761685686</v>
      </c>
      <c r="U81" s="138">
        <v>122.51091545585267</v>
      </c>
      <c r="V81" s="138">
        <v>125.4360923332698</v>
      </c>
      <c r="W81" s="138">
        <v>126.64260964436002</v>
      </c>
      <c r="X81" s="138">
        <v>127.83140037942044</v>
      </c>
      <c r="Y81" s="138">
        <v>132.04036523195722</v>
      </c>
      <c r="Z81" s="138">
        <v>133.13100470021755</v>
      </c>
    </row>
    <row r="82" spans="1:26" s="9" customFormat="1" ht="11.25">
      <c r="A82" s="69" t="s">
        <v>711</v>
      </c>
      <c r="B82" s="59">
        <v>2320</v>
      </c>
      <c r="C82" s="60" t="s">
        <v>542</v>
      </c>
      <c r="D82" s="61" t="s">
        <v>543</v>
      </c>
      <c r="E82" s="137" t="s">
        <v>697</v>
      </c>
      <c r="F82" s="137"/>
      <c r="G82" s="138" t="s">
        <v>697</v>
      </c>
      <c r="H82" s="138" t="s">
        <v>697</v>
      </c>
      <c r="I82" s="138" t="s">
        <v>697</v>
      </c>
      <c r="J82" s="138" t="s">
        <v>697</v>
      </c>
      <c r="K82" s="138" t="s">
        <v>697</v>
      </c>
      <c r="L82" s="138" t="s">
        <v>697</v>
      </c>
      <c r="M82" s="138" t="s">
        <v>697</v>
      </c>
      <c r="N82" s="138" t="s">
        <v>697</v>
      </c>
      <c r="O82" s="138" t="s">
        <v>697</v>
      </c>
      <c r="P82" s="138" t="s">
        <v>697</v>
      </c>
      <c r="Q82" s="138" t="s">
        <v>697</v>
      </c>
      <c r="R82" s="138" t="s">
        <v>697</v>
      </c>
      <c r="S82" s="138"/>
      <c r="T82" s="138" t="s">
        <v>697</v>
      </c>
      <c r="U82" s="138" t="s">
        <v>697</v>
      </c>
      <c r="V82" s="138" t="s">
        <v>697</v>
      </c>
      <c r="W82" s="138" t="s">
        <v>697</v>
      </c>
      <c r="X82" s="138" t="s">
        <v>697</v>
      </c>
      <c r="Y82" s="138" t="s">
        <v>697</v>
      </c>
      <c r="Z82" s="138" t="s">
        <v>697</v>
      </c>
    </row>
    <row r="83" spans="1:26" s="9" customFormat="1" ht="11.25">
      <c r="A83" s="71"/>
      <c r="B83" s="59">
        <v>2693</v>
      </c>
      <c r="C83" s="60" t="s">
        <v>544</v>
      </c>
      <c r="D83" s="61" t="s">
        <v>545</v>
      </c>
      <c r="E83" s="137">
        <v>100</v>
      </c>
      <c r="F83" s="137"/>
      <c r="G83" s="138">
        <v>101.63973027301327</v>
      </c>
      <c r="H83" s="138">
        <v>104.8772942000243</v>
      </c>
      <c r="I83" s="138">
        <v>104.89429787284456</v>
      </c>
      <c r="J83" s="138">
        <v>106.99730081839768</v>
      </c>
      <c r="K83" s="138">
        <v>110.71957039271484</v>
      </c>
      <c r="L83" s="138">
        <v>114.6181234919001</v>
      </c>
      <c r="M83" s="138">
        <v>116.90510039480348</v>
      </c>
      <c r="N83" s="129">
        <v>117.8859523406567</v>
      </c>
      <c r="O83" s="129">
        <v>119.43995052870542</v>
      </c>
      <c r="P83" s="142">
        <v>119.91240035484986</v>
      </c>
      <c r="Q83" s="142">
        <v>121.72775837152041</v>
      </c>
      <c r="R83" s="142">
        <v>121.721990434683</v>
      </c>
      <c r="S83" s="142"/>
      <c r="T83" s="138">
        <v>123.03984401308779</v>
      </c>
      <c r="U83" s="138">
        <v>124.28922894108594</v>
      </c>
      <c r="V83" s="138">
        <v>124.50371564820762</v>
      </c>
      <c r="W83" s="138">
        <v>127.03677806941229</v>
      </c>
      <c r="X83" s="138">
        <v>126.8968477002245</v>
      </c>
      <c r="Y83" s="138">
        <v>128.52617735601535</v>
      </c>
      <c r="Z83" s="138">
        <v>128.93617778636502</v>
      </c>
    </row>
    <row r="84" spans="1:26" s="9" customFormat="1" ht="11.25">
      <c r="A84" s="71"/>
      <c r="B84" s="59">
        <v>2692</v>
      </c>
      <c r="C84" s="60" t="s">
        <v>546</v>
      </c>
      <c r="D84" s="61" t="s">
        <v>547</v>
      </c>
      <c r="E84" s="137">
        <v>100</v>
      </c>
      <c r="F84" s="137"/>
      <c r="G84" s="138">
        <v>94.0772287356657</v>
      </c>
      <c r="H84" s="138">
        <v>107.79176631415035</v>
      </c>
      <c r="I84" s="138">
        <v>102.31376745312058</v>
      </c>
      <c r="J84" s="138">
        <v>108.69987194748157</v>
      </c>
      <c r="K84" s="138">
        <v>108.53486963511192</v>
      </c>
      <c r="L84" s="138">
        <v>110.23767081331195</v>
      </c>
      <c r="M84" s="138">
        <v>109.86587205733416</v>
      </c>
      <c r="N84" s="129">
        <v>108.05087205733417</v>
      </c>
      <c r="O84" s="129">
        <v>108.27277192296982</v>
      </c>
      <c r="P84" s="142">
        <v>108.59843341591682</v>
      </c>
      <c r="Q84" s="142">
        <v>108.8684636749439</v>
      </c>
      <c r="R84" s="142">
        <v>109.2735090634845</v>
      </c>
      <c r="S84" s="142"/>
      <c r="T84" s="138">
        <v>109.0272314661311</v>
      </c>
      <c r="U84" s="138">
        <v>108.58343173485976</v>
      </c>
      <c r="V84" s="138">
        <v>109.94608443087594</v>
      </c>
      <c r="W84" s="138">
        <v>116.6829170382951</v>
      </c>
      <c r="X84" s="138">
        <v>117.95305936779279</v>
      </c>
      <c r="Y84" s="138">
        <v>115.31782406415687</v>
      </c>
      <c r="Z84" s="138">
        <v>120.56405431583788</v>
      </c>
    </row>
    <row r="85" spans="1:26" s="9" customFormat="1" ht="11.25">
      <c r="A85" s="71"/>
      <c r="B85" s="59">
        <v>2720</v>
      </c>
      <c r="C85" s="60" t="s">
        <v>548</v>
      </c>
      <c r="D85" s="61" t="s">
        <v>549</v>
      </c>
      <c r="E85" s="137">
        <v>100</v>
      </c>
      <c r="F85" s="137"/>
      <c r="G85" s="138">
        <v>127.55411360998734</v>
      </c>
      <c r="H85" s="138">
        <v>138.0001989840788</v>
      </c>
      <c r="I85" s="138">
        <v>135.29175558250932</v>
      </c>
      <c r="J85" s="138">
        <v>130.51177768021492</v>
      </c>
      <c r="K85" s="138">
        <v>129.725911833517</v>
      </c>
      <c r="L85" s="138">
        <v>125.67862527908065</v>
      </c>
      <c r="M85" s="138">
        <v>135.24724440500032</v>
      </c>
      <c r="N85" s="129">
        <v>133.95800579639248</v>
      </c>
      <c r="O85" s="129">
        <v>138.8709034179443</v>
      </c>
      <c r="P85" s="142">
        <v>140.41483385880153</v>
      </c>
      <c r="Q85" s="142">
        <v>141.15744518273547</v>
      </c>
      <c r="R85" s="142">
        <v>147.2500645198529</v>
      </c>
      <c r="S85" s="142"/>
      <c r="T85" s="138">
        <v>148.14060099535976</v>
      </c>
      <c r="U85" s="138">
        <v>142.4327591509972</v>
      </c>
      <c r="V85" s="138">
        <v>143.97887230422614</v>
      </c>
      <c r="W85" s="138">
        <v>138.98753935207023</v>
      </c>
      <c r="X85" s="138">
        <v>138.2848715656891</v>
      </c>
      <c r="Y85" s="138">
        <v>138.03001180121785</v>
      </c>
      <c r="Z85" s="138">
        <v>145.4728855937106</v>
      </c>
    </row>
    <row r="86" spans="1:26" s="9" customFormat="1" ht="11.25">
      <c r="A86" s="71"/>
      <c r="B86" s="59">
        <v>2720</v>
      </c>
      <c r="C86" s="60" t="s">
        <v>550</v>
      </c>
      <c r="D86" s="61" t="s">
        <v>551</v>
      </c>
      <c r="E86" s="137">
        <v>100</v>
      </c>
      <c r="F86" s="137"/>
      <c r="G86" s="138">
        <v>125.95896040326775</v>
      </c>
      <c r="H86" s="138">
        <v>134.4838643510739</v>
      </c>
      <c r="I86" s="138">
        <v>133.27344842337772</v>
      </c>
      <c r="J86" s="138">
        <v>128.88022815298174</v>
      </c>
      <c r="K86" s="138">
        <v>127.61103938246515</v>
      </c>
      <c r="L86" s="138">
        <v>124.1899154531542</v>
      </c>
      <c r="M86" s="138">
        <v>132.72079261286962</v>
      </c>
      <c r="N86" s="129">
        <v>131.32604960204486</v>
      </c>
      <c r="O86" s="129">
        <v>135.28432728999243</v>
      </c>
      <c r="P86" s="142">
        <v>137.41377524273742</v>
      </c>
      <c r="Q86" s="142">
        <v>137.80090920146796</v>
      </c>
      <c r="R86" s="142">
        <v>143.6416539756396</v>
      </c>
      <c r="S86" s="142"/>
      <c r="T86" s="138">
        <v>144.15436317503006</v>
      </c>
      <c r="U86" s="138">
        <v>139.6898901481282</v>
      </c>
      <c r="V86" s="138">
        <v>140.9383247349895</v>
      </c>
      <c r="W86" s="138">
        <v>137.08757613153247</v>
      </c>
      <c r="X86" s="138">
        <v>134.97354702951577</v>
      </c>
      <c r="Y86" s="138">
        <v>136.39973264867587</v>
      </c>
      <c r="Z86" s="138">
        <v>142.429120207284</v>
      </c>
    </row>
    <row r="87" spans="1:26" s="9" customFormat="1" ht="11.25">
      <c r="A87" s="71"/>
      <c r="B87" s="59">
        <v>2021</v>
      </c>
      <c r="C87" s="60" t="s">
        <v>552</v>
      </c>
      <c r="D87" s="61" t="s">
        <v>553</v>
      </c>
      <c r="E87" s="137">
        <v>100</v>
      </c>
      <c r="F87" s="137"/>
      <c r="G87" s="138">
        <v>120.07719472611818</v>
      </c>
      <c r="H87" s="138">
        <v>122.91476994723516</v>
      </c>
      <c r="I87" s="138">
        <v>127.94791356395913</v>
      </c>
      <c r="J87" s="138">
        <v>125.68815979993617</v>
      </c>
      <c r="K87" s="138">
        <v>122.02747853532553</v>
      </c>
      <c r="L87" s="138">
        <v>118.6579764055122</v>
      </c>
      <c r="M87" s="138">
        <v>118.15379020795409</v>
      </c>
      <c r="N87" s="129">
        <v>118.62204050218739</v>
      </c>
      <c r="O87" s="129">
        <v>118.22944097385634</v>
      </c>
      <c r="P87" s="142">
        <v>118.22943713483566</v>
      </c>
      <c r="Q87" s="142">
        <v>125.02681255657933</v>
      </c>
      <c r="R87" s="142">
        <v>124.80776014382262</v>
      </c>
      <c r="S87" s="142"/>
      <c r="T87" s="138">
        <v>129.7131396242814</v>
      </c>
      <c r="U87" s="138">
        <v>129.00197650752867</v>
      </c>
      <c r="V87" s="138">
        <v>128.62559847050397</v>
      </c>
      <c r="W87" s="138">
        <v>134.98971243309896</v>
      </c>
      <c r="X87" s="138">
        <v>137.42327578281458</v>
      </c>
      <c r="Y87" s="138">
        <v>138.45048208937533</v>
      </c>
      <c r="Z87" s="138">
        <v>141.42768570382188</v>
      </c>
    </row>
    <row r="88" spans="1:26" s="9" customFormat="1" ht="11.25">
      <c r="A88" s="71"/>
      <c r="B88" s="59">
        <v>2010</v>
      </c>
      <c r="C88" s="60" t="s">
        <v>554</v>
      </c>
      <c r="D88" s="61" t="s">
        <v>555</v>
      </c>
      <c r="E88" s="137">
        <v>100</v>
      </c>
      <c r="F88" s="137"/>
      <c r="G88" s="138">
        <v>109.5668977965123</v>
      </c>
      <c r="H88" s="138">
        <v>107.41939004538077</v>
      </c>
      <c r="I88" s="138">
        <v>110.09610644744448</v>
      </c>
      <c r="J88" s="138">
        <v>111.55479142424633</v>
      </c>
      <c r="K88" s="138">
        <v>112.61878116568181</v>
      </c>
      <c r="L88" s="138">
        <v>117.90885632107538</v>
      </c>
      <c r="M88" s="138">
        <v>128.02417893696435</v>
      </c>
      <c r="N88" s="129">
        <v>127.52526602175078</v>
      </c>
      <c r="O88" s="129">
        <v>127.74029940688992</v>
      </c>
      <c r="P88" s="142">
        <v>129.10769676443442</v>
      </c>
      <c r="Q88" s="142">
        <v>131.05876941962515</v>
      </c>
      <c r="R88" s="142">
        <v>134.7250272910004</v>
      </c>
      <c r="S88" s="142"/>
      <c r="T88" s="138">
        <v>134.6010711426023</v>
      </c>
      <c r="U88" s="138">
        <v>134.91848533711266</v>
      </c>
      <c r="V88" s="138">
        <v>135.52015976597943</v>
      </c>
      <c r="W88" s="138">
        <v>136.75065928587927</v>
      </c>
      <c r="X88" s="138">
        <v>138.4736697371471</v>
      </c>
      <c r="Y88" s="138">
        <v>139.36149676546336</v>
      </c>
      <c r="Z88" s="138">
        <v>141.50740687006365</v>
      </c>
    </row>
    <row r="89" spans="1:26" s="9" customFormat="1" ht="11.25">
      <c r="A89" s="71"/>
      <c r="B89" s="59">
        <v>2021</v>
      </c>
      <c r="C89" s="60" t="s">
        <v>556</v>
      </c>
      <c r="D89" s="61" t="s">
        <v>557</v>
      </c>
      <c r="E89" s="137">
        <v>100</v>
      </c>
      <c r="F89" s="137"/>
      <c r="G89" s="138">
        <v>106.58157867585942</v>
      </c>
      <c r="H89" s="138">
        <v>106.58157867585942</v>
      </c>
      <c r="I89" s="138">
        <v>107.48035647380274</v>
      </c>
      <c r="J89" s="138">
        <v>119.60216602884154</v>
      </c>
      <c r="K89" s="138">
        <v>110.60989336590389</v>
      </c>
      <c r="L89" s="138">
        <v>122.65851676125365</v>
      </c>
      <c r="M89" s="138">
        <v>122.65852480935074</v>
      </c>
      <c r="N89" s="129">
        <v>122.65852480935074</v>
      </c>
      <c r="O89" s="129">
        <v>122.65852480935074</v>
      </c>
      <c r="P89" s="142">
        <v>122.65852480935074</v>
      </c>
      <c r="Q89" s="142">
        <v>125.94529743387206</v>
      </c>
      <c r="R89" s="142">
        <v>125.94529743387206</v>
      </c>
      <c r="S89" s="142"/>
      <c r="T89" s="138">
        <v>125.94529743387206</v>
      </c>
      <c r="U89" s="138">
        <v>125.94529743387206</v>
      </c>
      <c r="V89" s="138">
        <v>125.94529743387206</v>
      </c>
      <c r="W89" s="138">
        <v>126.01507711783009</v>
      </c>
      <c r="X89" s="138">
        <v>125.94529743387204</v>
      </c>
      <c r="Y89" s="138">
        <v>125.94529743387206</v>
      </c>
      <c r="Z89" s="138">
        <v>131.8798268975813</v>
      </c>
    </row>
    <row r="90" spans="1:26" s="9" customFormat="1" ht="11.25">
      <c r="A90" s="71"/>
      <c r="B90" s="59">
        <v>2021</v>
      </c>
      <c r="C90" s="60" t="s">
        <v>558</v>
      </c>
      <c r="D90" s="61" t="s">
        <v>559</v>
      </c>
      <c r="E90" s="137">
        <v>100</v>
      </c>
      <c r="F90" s="137"/>
      <c r="G90" s="138">
        <v>104.55800216504225</v>
      </c>
      <c r="H90" s="138">
        <v>108.49294274023002</v>
      </c>
      <c r="I90" s="138">
        <v>112.61821159160965</v>
      </c>
      <c r="J90" s="138">
        <v>125.0074713881412</v>
      </c>
      <c r="K90" s="138">
        <v>113.0291521705924</v>
      </c>
      <c r="L90" s="138">
        <v>129.08126118929314</v>
      </c>
      <c r="M90" s="138">
        <v>129.72257542909023</v>
      </c>
      <c r="N90" s="129">
        <v>129.72257542909028</v>
      </c>
      <c r="O90" s="129">
        <v>129.72257542909028</v>
      </c>
      <c r="P90" s="142">
        <v>129.72257542909028</v>
      </c>
      <c r="Q90" s="142">
        <v>129.72257542909028</v>
      </c>
      <c r="R90" s="142">
        <v>129.72257542909028</v>
      </c>
      <c r="S90" s="142"/>
      <c r="T90" s="138">
        <v>130.2891721807993</v>
      </c>
      <c r="U90" s="138">
        <v>138.00895387446567</v>
      </c>
      <c r="V90" s="138">
        <v>138.00895387446567</v>
      </c>
      <c r="W90" s="138">
        <v>138.00895387446567</v>
      </c>
      <c r="X90" s="138">
        <v>138.00895387446567</v>
      </c>
      <c r="Y90" s="138">
        <v>138.60322323920084</v>
      </c>
      <c r="Z90" s="138">
        <v>144.3009294516208</v>
      </c>
    </row>
    <row r="91" spans="1:26" s="9" customFormat="1" ht="11.25">
      <c r="A91" s="69" t="s">
        <v>699</v>
      </c>
      <c r="B91" s="59">
        <v>2922</v>
      </c>
      <c r="C91" s="60" t="s">
        <v>560</v>
      </c>
      <c r="D91" s="61" t="s">
        <v>561</v>
      </c>
      <c r="E91" s="137" t="s">
        <v>697</v>
      </c>
      <c r="F91" s="137"/>
      <c r="G91" s="138" t="s">
        <v>697</v>
      </c>
      <c r="H91" s="138" t="s">
        <v>697</v>
      </c>
      <c r="I91" s="138" t="s">
        <v>697</v>
      </c>
      <c r="J91" s="138" t="s">
        <v>697</v>
      </c>
      <c r="K91" s="138" t="s">
        <v>697</v>
      </c>
      <c r="L91" s="138" t="s">
        <v>697</v>
      </c>
      <c r="M91" s="138" t="s">
        <v>697</v>
      </c>
      <c r="N91" s="138" t="s">
        <v>697</v>
      </c>
      <c r="O91" s="138" t="s">
        <v>697</v>
      </c>
      <c r="P91" s="138" t="s">
        <v>697</v>
      </c>
      <c r="Q91" s="138" t="s">
        <v>697</v>
      </c>
      <c r="R91" s="138" t="s">
        <v>697</v>
      </c>
      <c r="S91" s="138"/>
      <c r="T91" s="138" t="s">
        <v>697</v>
      </c>
      <c r="U91" s="138" t="s">
        <v>697</v>
      </c>
      <c r="V91" s="138" t="s">
        <v>697</v>
      </c>
      <c r="W91" s="138" t="s">
        <v>697</v>
      </c>
      <c r="X91" s="138" t="s">
        <v>697</v>
      </c>
      <c r="Y91" s="138" t="s">
        <v>697</v>
      </c>
      <c r="Z91" s="138" t="s">
        <v>697</v>
      </c>
    </row>
    <row r="92" spans="1:26" s="9" customFormat="1" ht="11.25">
      <c r="A92" s="69" t="s">
        <v>712</v>
      </c>
      <c r="B92" s="59">
        <v>2924</v>
      </c>
      <c r="C92" s="60" t="s">
        <v>562</v>
      </c>
      <c r="D92" s="61" t="s">
        <v>563</v>
      </c>
      <c r="E92" s="137" t="s">
        <v>697</v>
      </c>
      <c r="F92" s="137"/>
      <c r="G92" s="138" t="s">
        <v>697</v>
      </c>
      <c r="H92" s="138" t="s">
        <v>697</v>
      </c>
      <c r="I92" s="138" t="s">
        <v>697</v>
      </c>
      <c r="J92" s="138" t="s">
        <v>697</v>
      </c>
      <c r="K92" s="138" t="s">
        <v>697</v>
      </c>
      <c r="L92" s="138" t="s">
        <v>697</v>
      </c>
      <c r="M92" s="138" t="s">
        <v>697</v>
      </c>
      <c r="N92" s="138" t="s">
        <v>697</v>
      </c>
      <c r="O92" s="138" t="s">
        <v>697</v>
      </c>
      <c r="P92" s="138" t="s">
        <v>697</v>
      </c>
      <c r="Q92" s="138" t="s">
        <v>697</v>
      </c>
      <c r="R92" s="138" t="s">
        <v>697</v>
      </c>
      <c r="S92" s="138"/>
      <c r="T92" s="138" t="s">
        <v>697</v>
      </c>
      <c r="U92" s="138" t="s">
        <v>697</v>
      </c>
      <c r="V92" s="138" t="s">
        <v>697</v>
      </c>
      <c r="W92" s="138" t="s">
        <v>697</v>
      </c>
      <c r="X92" s="138" t="s">
        <v>697</v>
      </c>
      <c r="Y92" s="138" t="s">
        <v>697</v>
      </c>
      <c r="Z92" s="138" t="s">
        <v>697</v>
      </c>
    </row>
    <row r="93" spans="1:26" s="9" customFormat="1" ht="11.25">
      <c r="A93" s="71"/>
      <c r="B93" s="59">
        <v>2924</v>
      </c>
      <c r="C93" s="60" t="s">
        <v>564</v>
      </c>
      <c r="D93" s="61" t="s">
        <v>565</v>
      </c>
      <c r="E93" s="137">
        <v>100</v>
      </c>
      <c r="F93" s="137"/>
      <c r="G93" s="138">
        <v>119.23606427204112</v>
      </c>
      <c r="H93" s="138">
        <v>122.35896515350925</v>
      </c>
      <c r="I93" s="138">
        <v>130.25146816725473</v>
      </c>
      <c r="J93" s="138">
        <v>128.87977335172636</v>
      </c>
      <c r="K93" s="138">
        <v>130.75352375445595</v>
      </c>
      <c r="L93" s="138">
        <v>133.9301581208012</v>
      </c>
      <c r="M93" s="138">
        <v>133.93017497722633</v>
      </c>
      <c r="N93" s="129">
        <v>133.93017497722633</v>
      </c>
      <c r="O93" s="129">
        <v>154.55504497955747</v>
      </c>
      <c r="P93" s="142">
        <v>143.4524719591202</v>
      </c>
      <c r="Q93" s="142">
        <v>157.42338785574174</v>
      </c>
      <c r="R93" s="142">
        <v>161.68835905289797</v>
      </c>
      <c r="S93" s="142"/>
      <c r="T93" s="138">
        <v>162.23425356240452</v>
      </c>
      <c r="U93" s="138">
        <v>165.74654654947344</v>
      </c>
      <c r="V93" s="138">
        <v>165.74654654947346</v>
      </c>
      <c r="W93" s="138">
        <v>168.99933717329347</v>
      </c>
      <c r="X93" s="138">
        <v>168.99933717329347</v>
      </c>
      <c r="Y93" s="138">
        <v>168.99933717329347</v>
      </c>
      <c r="Z93" s="138">
        <v>178.05125305351697</v>
      </c>
    </row>
    <row r="94" spans="1:26" s="9" customFormat="1" ht="11.25">
      <c r="A94" s="71"/>
      <c r="B94" s="59">
        <v>2699</v>
      </c>
      <c r="C94" s="60" t="s">
        <v>566</v>
      </c>
      <c r="D94" s="61" t="s">
        <v>567</v>
      </c>
      <c r="E94" s="137">
        <v>100</v>
      </c>
      <c r="F94" s="137"/>
      <c r="G94" s="138">
        <v>125.85509698645004</v>
      </c>
      <c r="H94" s="138">
        <v>125.85509698645004</v>
      </c>
      <c r="I94" s="138">
        <v>125.85509698645004</v>
      </c>
      <c r="J94" s="138">
        <v>125.84709528913797</v>
      </c>
      <c r="K94" s="138">
        <v>125.99704330725552</v>
      </c>
      <c r="L94" s="138">
        <v>131.40630243219047</v>
      </c>
      <c r="M94" s="138">
        <v>131.40630369024706</v>
      </c>
      <c r="N94" s="129">
        <v>131.40630369024703</v>
      </c>
      <c r="O94" s="129">
        <v>131.40632894693746</v>
      </c>
      <c r="P94" s="142">
        <v>132.8494625814241</v>
      </c>
      <c r="Q94" s="142">
        <v>137.3204543896848</v>
      </c>
      <c r="R94" s="142">
        <v>137.45377763213298</v>
      </c>
      <c r="S94" s="142"/>
      <c r="T94" s="138">
        <v>143.7534208583548</v>
      </c>
      <c r="U94" s="138">
        <v>143.8326850213631</v>
      </c>
      <c r="V94" s="138">
        <v>143.8329256724491</v>
      </c>
      <c r="W94" s="138">
        <v>143.8329256724491</v>
      </c>
      <c r="X94" s="138">
        <v>147.3825633196661</v>
      </c>
      <c r="Y94" s="138">
        <v>147.38259241577057</v>
      </c>
      <c r="Z94" s="138">
        <v>151.29845371649634</v>
      </c>
    </row>
    <row r="95" spans="1:26" s="9" customFormat="1" ht="11.25">
      <c r="A95" s="69" t="s">
        <v>713</v>
      </c>
      <c r="B95" s="59">
        <v>2692</v>
      </c>
      <c r="C95" s="60" t="s">
        <v>568</v>
      </c>
      <c r="D95" s="61" t="s">
        <v>569</v>
      </c>
      <c r="E95" s="137" t="s">
        <v>697</v>
      </c>
      <c r="F95" s="137"/>
      <c r="G95" s="138" t="s">
        <v>697</v>
      </c>
      <c r="H95" s="138" t="s">
        <v>697</v>
      </c>
      <c r="I95" s="138" t="s">
        <v>697</v>
      </c>
      <c r="J95" s="138" t="s">
        <v>697</v>
      </c>
      <c r="K95" s="138" t="s">
        <v>697</v>
      </c>
      <c r="L95" s="138" t="s">
        <v>697</v>
      </c>
      <c r="M95" s="138" t="s">
        <v>697</v>
      </c>
      <c r="N95" s="138" t="s">
        <v>697</v>
      </c>
      <c r="O95" s="138" t="s">
        <v>697</v>
      </c>
      <c r="P95" s="138" t="s">
        <v>697</v>
      </c>
      <c r="Q95" s="138" t="s">
        <v>697</v>
      </c>
      <c r="R95" s="138" t="s">
        <v>697</v>
      </c>
      <c r="S95" s="138"/>
      <c r="T95" s="138" t="s">
        <v>697</v>
      </c>
      <c r="U95" s="138" t="s">
        <v>697</v>
      </c>
      <c r="V95" s="138" t="s">
        <v>697</v>
      </c>
      <c r="W95" s="138" t="s">
        <v>697</v>
      </c>
      <c r="X95" s="138" t="s">
        <v>697</v>
      </c>
      <c r="Y95" s="138" t="s">
        <v>697</v>
      </c>
      <c r="Z95" s="138" t="s">
        <v>697</v>
      </c>
    </row>
    <row r="96" spans="1:26" s="9" customFormat="1" ht="11.25">
      <c r="A96" s="71"/>
      <c r="B96" s="59">
        <v>2695</v>
      </c>
      <c r="C96" s="60" t="s">
        <v>570</v>
      </c>
      <c r="D96" s="61" t="s">
        <v>571</v>
      </c>
      <c r="E96" s="137">
        <v>100</v>
      </c>
      <c r="F96" s="137"/>
      <c r="G96" s="138">
        <v>103.8584412693096</v>
      </c>
      <c r="H96" s="138">
        <v>105.0299745554262</v>
      </c>
      <c r="I96" s="138">
        <v>111.00001277945817</v>
      </c>
      <c r="J96" s="138">
        <v>111.99510210450772</v>
      </c>
      <c r="K96" s="138">
        <v>116.83575907627386</v>
      </c>
      <c r="L96" s="138">
        <v>121.19553848937387</v>
      </c>
      <c r="M96" s="138">
        <v>122.6895270169616</v>
      </c>
      <c r="N96" s="129">
        <v>125.49754380960121</v>
      </c>
      <c r="O96" s="129">
        <v>125.6557039178878</v>
      </c>
      <c r="P96" s="142">
        <v>128.93299112104336</v>
      </c>
      <c r="Q96" s="142">
        <v>133.47397743150827</v>
      </c>
      <c r="R96" s="142">
        <v>134.08891063007783</v>
      </c>
      <c r="S96" s="142"/>
      <c r="T96" s="138">
        <v>140.96698699811083</v>
      </c>
      <c r="U96" s="138">
        <v>140.13205351143506</v>
      </c>
      <c r="V96" s="138">
        <v>146.00046765893046</v>
      </c>
      <c r="W96" s="138">
        <v>147.37014184167913</v>
      </c>
      <c r="X96" s="138">
        <v>148.3009542747871</v>
      </c>
      <c r="Y96" s="138">
        <v>152.26055911788256</v>
      </c>
      <c r="Z96" s="138">
        <v>153.46915739631757</v>
      </c>
    </row>
    <row r="97" spans="1:26" s="9" customFormat="1" ht="11.25">
      <c r="A97" s="71"/>
      <c r="B97" s="59">
        <v>2911</v>
      </c>
      <c r="C97" s="60" t="s">
        <v>572</v>
      </c>
      <c r="D97" s="61" t="s">
        <v>573</v>
      </c>
      <c r="E97" s="137">
        <v>100</v>
      </c>
      <c r="F97" s="137"/>
      <c r="G97" s="138">
        <v>126.28897011144062</v>
      </c>
      <c r="H97" s="138">
        <v>130.1089173377491</v>
      </c>
      <c r="I97" s="138">
        <v>130.5476961316159</v>
      </c>
      <c r="J97" s="138">
        <v>133.15096946316686</v>
      </c>
      <c r="K97" s="138">
        <v>132.42796554764018</v>
      </c>
      <c r="L97" s="138">
        <v>139.66071836814032</v>
      </c>
      <c r="M97" s="138">
        <v>143.4032117783888</v>
      </c>
      <c r="N97" s="129">
        <v>141.85458479190507</v>
      </c>
      <c r="O97" s="129">
        <v>148.3938405175425</v>
      </c>
      <c r="P97" s="142">
        <v>148.65194501528978</v>
      </c>
      <c r="Q97" s="142">
        <v>149.9424675040263</v>
      </c>
      <c r="R97" s="142">
        <v>152.91524698981587</v>
      </c>
      <c r="S97" s="142"/>
      <c r="T97" s="138">
        <v>153.6895604830578</v>
      </c>
      <c r="U97" s="138">
        <v>152.52809024319495</v>
      </c>
      <c r="V97" s="138">
        <v>157.62478876542733</v>
      </c>
      <c r="W97" s="138">
        <v>156.85047527218546</v>
      </c>
      <c r="X97" s="138">
        <v>157.38691990274341</v>
      </c>
      <c r="Y97" s="138">
        <v>163.96990967062825</v>
      </c>
      <c r="Z97" s="138">
        <v>168.44972105973076</v>
      </c>
    </row>
    <row r="98" spans="1:26" s="9" customFormat="1" ht="11.25">
      <c r="A98" s="71"/>
      <c r="B98" s="59">
        <v>3110</v>
      </c>
      <c r="C98" s="60" t="s">
        <v>574</v>
      </c>
      <c r="D98" s="61" t="s">
        <v>575</v>
      </c>
      <c r="E98" s="137">
        <v>100</v>
      </c>
      <c r="F98" s="137"/>
      <c r="G98" s="138">
        <v>124.41388230229946</v>
      </c>
      <c r="H98" s="138">
        <v>124.41491987377253</v>
      </c>
      <c r="I98" s="138">
        <v>132.05473308887048</v>
      </c>
      <c r="J98" s="138">
        <v>130.76309433563102</v>
      </c>
      <c r="K98" s="138">
        <v>134.27413519795024</v>
      </c>
      <c r="L98" s="138">
        <v>133.74081427874637</v>
      </c>
      <c r="M98" s="138">
        <v>137.8231180946839</v>
      </c>
      <c r="N98" s="129">
        <v>137.23619073575642</v>
      </c>
      <c r="O98" s="129">
        <v>137.81711699085838</v>
      </c>
      <c r="P98" s="142">
        <v>139.88007148013176</v>
      </c>
      <c r="Q98" s="142">
        <v>140.22139766823943</v>
      </c>
      <c r="R98" s="142">
        <v>141.89317295086425</v>
      </c>
      <c r="S98" s="142"/>
      <c r="T98" s="138">
        <v>142.3230024958228</v>
      </c>
      <c r="U98" s="138">
        <v>140.97805509534683</v>
      </c>
      <c r="V98" s="138">
        <v>141.69535442305582</v>
      </c>
      <c r="W98" s="138">
        <v>141.15737894172668</v>
      </c>
      <c r="X98" s="138">
        <v>141.8746795834989</v>
      </c>
      <c r="Y98" s="138">
        <v>148.0028202859621</v>
      </c>
      <c r="Z98" s="138">
        <v>151.489440287543</v>
      </c>
    </row>
    <row r="99" spans="1:26" s="9" customFormat="1" ht="11.25">
      <c r="A99" s="69" t="s">
        <v>714</v>
      </c>
      <c r="B99" s="59">
        <v>3410</v>
      </c>
      <c r="C99" s="60" t="s">
        <v>576</v>
      </c>
      <c r="D99" s="61" t="s">
        <v>577</v>
      </c>
      <c r="E99" s="137" t="s">
        <v>697</v>
      </c>
      <c r="F99" s="137"/>
      <c r="G99" s="138" t="s">
        <v>697</v>
      </c>
      <c r="H99" s="138" t="s">
        <v>697</v>
      </c>
      <c r="I99" s="138" t="s">
        <v>697</v>
      </c>
      <c r="J99" s="138" t="s">
        <v>697</v>
      </c>
      <c r="K99" s="138" t="s">
        <v>697</v>
      </c>
      <c r="L99" s="138" t="s">
        <v>697</v>
      </c>
      <c r="M99" s="138" t="s">
        <v>697</v>
      </c>
      <c r="N99" s="138" t="s">
        <v>697</v>
      </c>
      <c r="O99" s="138" t="s">
        <v>697</v>
      </c>
      <c r="P99" s="138" t="s">
        <v>697</v>
      </c>
      <c r="Q99" s="138" t="s">
        <v>697</v>
      </c>
      <c r="R99" s="138" t="s">
        <v>697</v>
      </c>
      <c r="S99" s="138"/>
      <c r="T99" s="138" t="s">
        <v>697</v>
      </c>
      <c r="U99" s="138" t="s">
        <v>697</v>
      </c>
      <c r="V99" s="138" t="s">
        <v>697</v>
      </c>
      <c r="W99" s="138" t="s">
        <v>697</v>
      </c>
      <c r="X99" s="138" t="s">
        <v>697</v>
      </c>
      <c r="Y99" s="138" t="s">
        <v>697</v>
      </c>
      <c r="Z99" s="138" t="s">
        <v>697</v>
      </c>
    </row>
    <row r="100" spans="1:26" s="9" customFormat="1" ht="11.25">
      <c r="A100" s="71"/>
      <c r="B100" s="59">
        <v>3591</v>
      </c>
      <c r="C100" s="60" t="s">
        <v>578</v>
      </c>
      <c r="D100" s="61" t="s">
        <v>582</v>
      </c>
      <c r="E100" s="137">
        <v>100</v>
      </c>
      <c r="F100" s="137"/>
      <c r="G100" s="138">
        <v>100</v>
      </c>
      <c r="H100" s="138">
        <v>100</v>
      </c>
      <c r="I100" s="138">
        <v>100.00713632340188</v>
      </c>
      <c r="J100" s="138">
        <v>100.00716181027116</v>
      </c>
      <c r="K100" s="138">
        <v>106.59797700523677</v>
      </c>
      <c r="L100" s="144">
        <v>106.59797700523677</v>
      </c>
      <c r="M100" s="138">
        <v>107.36398325976894</v>
      </c>
      <c r="N100" s="129">
        <v>108.70341731355771</v>
      </c>
      <c r="O100" s="129">
        <v>108.818421227943</v>
      </c>
      <c r="P100" s="142">
        <v>109.36391298381444</v>
      </c>
      <c r="Q100" s="142">
        <v>109.36386180455912</v>
      </c>
      <c r="R100" s="142">
        <v>111.12671505059606</v>
      </c>
      <c r="S100" s="142"/>
      <c r="T100" s="138">
        <v>111.40270344996486</v>
      </c>
      <c r="U100" s="138">
        <v>111.7110938962318</v>
      </c>
      <c r="V100" s="138">
        <v>112.83895261958776</v>
      </c>
      <c r="W100" s="138">
        <v>113.72323899528627</v>
      </c>
      <c r="X100" s="138">
        <v>114.34080395592075</v>
      </c>
      <c r="Y100" s="138">
        <v>114.79837754199971</v>
      </c>
      <c r="Z100" s="138">
        <v>117.31383480496783</v>
      </c>
    </row>
    <row r="101" spans="1:26" s="9" customFormat="1" ht="11.25">
      <c r="A101" s="71"/>
      <c r="B101" s="59">
        <v>2320</v>
      </c>
      <c r="C101" s="60" t="s">
        <v>583</v>
      </c>
      <c r="D101" s="61" t="s">
        <v>584</v>
      </c>
      <c r="E101" s="137">
        <v>100</v>
      </c>
      <c r="F101" s="137"/>
      <c r="G101" s="138">
        <v>105.10578712914962</v>
      </c>
      <c r="H101" s="138">
        <v>106.27558135897827</v>
      </c>
      <c r="I101" s="138">
        <v>112.64557380861574</v>
      </c>
      <c r="J101" s="138">
        <v>119.3176929694104</v>
      </c>
      <c r="K101" s="138">
        <v>131.1838528000511</v>
      </c>
      <c r="L101" s="138">
        <v>131.44568893656583</v>
      </c>
      <c r="M101" s="138">
        <v>131.57090065563756</v>
      </c>
      <c r="N101" s="129">
        <v>131.73913601576209</v>
      </c>
      <c r="O101" s="129">
        <v>131.75960005165604</v>
      </c>
      <c r="P101" s="142">
        <v>131.80430575943308</v>
      </c>
      <c r="Q101" s="142">
        <v>131.80430575943308</v>
      </c>
      <c r="R101" s="142">
        <v>131.80430575943308</v>
      </c>
      <c r="S101" s="142"/>
      <c r="T101" s="138">
        <v>136.47479844533157</v>
      </c>
      <c r="U101" s="138">
        <v>139.97579316807108</v>
      </c>
      <c r="V101" s="138">
        <v>139.97579316807108</v>
      </c>
      <c r="W101" s="138">
        <v>140.28273406964652</v>
      </c>
      <c r="X101" s="138">
        <v>140.28273406964652</v>
      </c>
      <c r="Y101" s="138">
        <v>140.28273406964652</v>
      </c>
      <c r="Z101" s="138">
        <v>146.95738695591825</v>
      </c>
    </row>
    <row r="102" spans="1:26" s="9" customFormat="1" ht="11.25">
      <c r="A102" s="71"/>
      <c r="B102" s="59">
        <v>2101</v>
      </c>
      <c r="C102" s="60" t="s">
        <v>585</v>
      </c>
      <c r="D102" s="61" t="s">
        <v>586</v>
      </c>
      <c r="E102" s="137">
        <v>100</v>
      </c>
      <c r="F102" s="137"/>
      <c r="G102" s="138">
        <v>102.08564673094172</v>
      </c>
      <c r="H102" s="138">
        <v>105.40614230822422</v>
      </c>
      <c r="I102" s="138">
        <v>107.45846802598066</v>
      </c>
      <c r="J102" s="138">
        <v>110.61062980758732</v>
      </c>
      <c r="K102" s="138">
        <v>110.13610865561841</v>
      </c>
      <c r="L102" s="138">
        <v>110.84024757836302</v>
      </c>
      <c r="M102" s="138">
        <v>112.10121363469632</v>
      </c>
      <c r="N102" s="129">
        <v>111.9550256542863</v>
      </c>
      <c r="O102" s="129">
        <v>112.37535076919234</v>
      </c>
      <c r="P102" s="142">
        <v>113.10025543160648</v>
      </c>
      <c r="Q102" s="142">
        <v>118.22291261351845</v>
      </c>
      <c r="R102" s="142">
        <v>118.55186270344491</v>
      </c>
      <c r="S102" s="142"/>
      <c r="T102" s="138">
        <v>119.7076840491496</v>
      </c>
      <c r="U102" s="138">
        <v>120.48314265487907</v>
      </c>
      <c r="V102" s="138">
        <v>121.14302645336474</v>
      </c>
      <c r="W102" s="138">
        <v>125.0414188537904</v>
      </c>
      <c r="X102" s="138">
        <v>126.68784068578923</v>
      </c>
      <c r="Y102" s="138">
        <v>128.91390224168666</v>
      </c>
      <c r="Z102" s="138">
        <v>133.01081346733818</v>
      </c>
    </row>
    <row r="103" spans="1:26" s="9" customFormat="1" ht="11.25">
      <c r="A103" s="71"/>
      <c r="B103" s="59">
        <v>2699</v>
      </c>
      <c r="C103" s="60" t="s">
        <v>587</v>
      </c>
      <c r="D103" s="61" t="s">
        <v>588</v>
      </c>
      <c r="E103" s="137">
        <v>100</v>
      </c>
      <c r="F103" s="137"/>
      <c r="G103" s="138">
        <v>102.7189776545905</v>
      </c>
      <c r="H103" s="138">
        <v>106.87568705379539</v>
      </c>
      <c r="I103" s="138">
        <v>111.55234322441146</v>
      </c>
      <c r="J103" s="138">
        <v>116.85030854344316</v>
      </c>
      <c r="K103" s="138">
        <v>120.53040787052132</v>
      </c>
      <c r="L103" s="138">
        <v>124.53773719329855</v>
      </c>
      <c r="M103" s="138">
        <v>123.37394918279475</v>
      </c>
      <c r="N103" s="129">
        <v>126.52890789761082</v>
      </c>
      <c r="O103" s="129">
        <v>128.26870381597817</v>
      </c>
      <c r="P103" s="142">
        <v>130.30691370867643</v>
      </c>
      <c r="Q103" s="142">
        <v>132.09406049537313</v>
      </c>
      <c r="R103" s="142">
        <v>134.129434645033</v>
      </c>
      <c r="S103" s="142"/>
      <c r="T103" s="138">
        <v>139.22859888911685</v>
      </c>
      <c r="U103" s="138">
        <v>139.22859888911685</v>
      </c>
      <c r="V103" s="138">
        <v>147.93446281844624</v>
      </c>
      <c r="W103" s="138">
        <v>147.93446281844624</v>
      </c>
      <c r="X103" s="138">
        <v>150.25044921300403</v>
      </c>
      <c r="Y103" s="138">
        <v>151.66252409250575</v>
      </c>
      <c r="Z103" s="138">
        <v>153.91558784716747</v>
      </c>
    </row>
    <row r="104" spans="1:26" s="9" customFormat="1" ht="11.25">
      <c r="A104" s="71"/>
      <c r="B104" s="59">
        <v>2710</v>
      </c>
      <c r="C104" s="60" t="s">
        <v>589</v>
      </c>
      <c r="D104" s="61" t="s">
        <v>590</v>
      </c>
      <c r="E104" s="137">
        <v>100</v>
      </c>
      <c r="F104" s="137"/>
      <c r="G104" s="138">
        <v>101.37779345209113</v>
      </c>
      <c r="H104" s="138">
        <v>104.17162378664656</v>
      </c>
      <c r="I104" s="138">
        <v>113.12715691988379</v>
      </c>
      <c r="J104" s="138">
        <v>109.52203170354808</v>
      </c>
      <c r="K104" s="138">
        <v>108.57044224648901</v>
      </c>
      <c r="L104" s="144">
        <v>106.14318485236255</v>
      </c>
      <c r="M104" s="138">
        <v>111.43431999121596</v>
      </c>
      <c r="N104" s="129">
        <v>113.31476210502898</v>
      </c>
      <c r="O104" s="129">
        <v>115.74107884879223</v>
      </c>
      <c r="P104" s="142">
        <v>116.72996968559968</v>
      </c>
      <c r="Q104" s="142">
        <v>120.2680817888637</v>
      </c>
      <c r="R104" s="142">
        <v>122.92682547261269</v>
      </c>
      <c r="S104" s="142"/>
      <c r="T104" s="138">
        <v>122.19234231424065</v>
      </c>
      <c r="U104" s="138">
        <v>121.2428763430915</v>
      </c>
      <c r="V104" s="138">
        <v>120.66351104984558</v>
      </c>
      <c r="W104" s="138">
        <v>119.69064220078984</v>
      </c>
      <c r="X104" s="138">
        <v>121.52594498954387</v>
      </c>
      <c r="Y104" s="138">
        <v>124.91103041583015</v>
      </c>
      <c r="Z104" s="138">
        <v>132.17852206393616</v>
      </c>
    </row>
    <row r="105" spans="1:26" s="9" customFormat="1" ht="11.25">
      <c r="A105" s="71"/>
      <c r="B105" s="59">
        <v>1110</v>
      </c>
      <c r="C105" s="62" t="s">
        <v>591</v>
      </c>
      <c r="D105" s="61" t="s">
        <v>592</v>
      </c>
      <c r="E105" s="137">
        <v>100</v>
      </c>
      <c r="F105" s="137"/>
      <c r="G105" s="138">
        <v>117.45845376527846</v>
      </c>
      <c r="H105" s="138">
        <v>121.69132518482745</v>
      </c>
      <c r="I105" s="138">
        <v>124.29321989820562</v>
      </c>
      <c r="J105" s="138">
        <v>123.10662406657504</v>
      </c>
      <c r="K105" s="138">
        <v>121.32513653081698</v>
      </c>
      <c r="L105" s="138">
        <v>119.9355165880299</v>
      </c>
      <c r="M105" s="138">
        <v>126.3643488060892</v>
      </c>
      <c r="N105" s="129">
        <v>125.55699190711755</v>
      </c>
      <c r="O105" s="129">
        <v>124.34236260620753</v>
      </c>
      <c r="P105" s="142">
        <v>123.05861951485187</v>
      </c>
      <c r="Q105" s="142">
        <v>122.1516676161089</v>
      </c>
      <c r="R105" s="142">
        <v>116.69707713252522</v>
      </c>
      <c r="S105" s="142"/>
      <c r="T105" s="138">
        <v>119.55044434305381</v>
      </c>
      <c r="U105" s="138">
        <v>117.8644398106057</v>
      </c>
      <c r="V105" s="138">
        <v>116.03355926290983</v>
      </c>
      <c r="W105" s="138">
        <v>113.61584030272365</v>
      </c>
      <c r="X105" s="138">
        <v>115.01758790644175</v>
      </c>
      <c r="Y105" s="138">
        <v>116.71421351446907</v>
      </c>
      <c r="Z105" s="138">
        <v>119.20449717937991</v>
      </c>
    </row>
    <row r="106" spans="1:26" s="9" customFormat="1" ht="11.25">
      <c r="A106" s="71"/>
      <c r="B106" s="59">
        <v>1410</v>
      </c>
      <c r="C106" s="60" t="s">
        <v>593</v>
      </c>
      <c r="D106" s="61" t="s">
        <v>594</v>
      </c>
      <c r="E106" s="137">
        <v>100</v>
      </c>
      <c r="F106" s="137"/>
      <c r="G106" s="138">
        <v>108.86582700672815</v>
      </c>
      <c r="H106" s="138">
        <v>112.32601070723885</v>
      </c>
      <c r="I106" s="138">
        <v>112.7589829669906</v>
      </c>
      <c r="J106" s="138">
        <v>125.53844164483613</v>
      </c>
      <c r="K106" s="138">
        <v>127.61869597096992</v>
      </c>
      <c r="L106" s="138">
        <v>127.61869597096992</v>
      </c>
      <c r="M106" s="138">
        <v>127.6186895907852</v>
      </c>
      <c r="N106" s="129">
        <v>127.61869051157326</v>
      </c>
      <c r="O106" s="129">
        <v>127.61869051157326</v>
      </c>
      <c r="P106" s="142">
        <v>129.251356516763</v>
      </c>
      <c r="Q106" s="142">
        <v>129.251356516763</v>
      </c>
      <c r="R106" s="142">
        <v>131.0923839396635</v>
      </c>
      <c r="S106" s="142"/>
      <c r="T106" s="138">
        <v>131.58872211677436</v>
      </c>
      <c r="U106" s="138">
        <v>136.1973223355322</v>
      </c>
      <c r="V106" s="138">
        <v>136.7147812861371</v>
      </c>
      <c r="W106" s="138">
        <v>138.7016248557411</v>
      </c>
      <c r="X106" s="138">
        <v>140.45163324952804</v>
      </c>
      <c r="Y106" s="138">
        <v>142.6680002849445</v>
      </c>
      <c r="Z106" s="138">
        <v>143.22770078253757</v>
      </c>
    </row>
    <row r="107" spans="1:26" s="9" customFormat="1" ht="11.25">
      <c r="A107" s="71"/>
      <c r="B107" s="59">
        <v>2731</v>
      </c>
      <c r="C107" s="60" t="s">
        <v>595</v>
      </c>
      <c r="D107" s="61" t="s">
        <v>596</v>
      </c>
      <c r="E107" s="137">
        <v>100</v>
      </c>
      <c r="F107" s="137"/>
      <c r="G107" s="138">
        <v>106.07787572035473</v>
      </c>
      <c r="H107" s="138">
        <v>108.31696230544507</v>
      </c>
      <c r="I107" s="138">
        <v>116.05257833370482</v>
      </c>
      <c r="J107" s="138">
        <v>116.47674252681742</v>
      </c>
      <c r="K107" s="138">
        <v>118.18111520435946</v>
      </c>
      <c r="L107" s="138">
        <v>119.44442619357724</v>
      </c>
      <c r="M107" s="138">
        <v>121.8382330233232</v>
      </c>
      <c r="N107" s="129">
        <v>123.02826421239763</v>
      </c>
      <c r="O107" s="129">
        <v>123.27671831100673</v>
      </c>
      <c r="P107" s="142">
        <v>123.68727255874394</v>
      </c>
      <c r="Q107" s="142">
        <v>125.58613434181053</v>
      </c>
      <c r="R107" s="142">
        <v>125.88074237589974</v>
      </c>
      <c r="S107" s="142"/>
      <c r="T107" s="138">
        <v>126.4750194142321</v>
      </c>
      <c r="U107" s="138">
        <v>127.48586254249146</v>
      </c>
      <c r="V107" s="138">
        <v>129.90008688897666</v>
      </c>
      <c r="W107" s="138">
        <v>130.56538214993515</v>
      </c>
      <c r="X107" s="138">
        <v>131.88282657209854</v>
      </c>
      <c r="Y107" s="138">
        <v>134.36562526682883</v>
      </c>
      <c r="Z107" s="138">
        <v>134.94607228508562</v>
      </c>
    </row>
    <row r="108" spans="1:26" s="9" customFormat="1" ht="11.25">
      <c r="A108" s="71"/>
      <c r="B108" s="59">
        <v>2899</v>
      </c>
      <c r="C108" s="60" t="s">
        <v>597</v>
      </c>
      <c r="D108" s="61" t="s">
        <v>598</v>
      </c>
      <c r="E108" s="137">
        <v>100</v>
      </c>
      <c r="F108" s="137"/>
      <c r="G108" s="138">
        <v>101.27814205712424</v>
      </c>
      <c r="H108" s="138">
        <v>101.27814205712424</v>
      </c>
      <c r="I108" s="138">
        <v>107.68802331792855</v>
      </c>
      <c r="J108" s="138">
        <v>107.68802331792855</v>
      </c>
      <c r="K108" s="138">
        <v>107.68802331792855</v>
      </c>
      <c r="L108" s="138">
        <v>106.4098746569548</v>
      </c>
      <c r="M108" s="138">
        <v>109.72643656135585</v>
      </c>
      <c r="N108" s="129">
        <v>111.18368574817141</v>
      </c>
      <c r="O108" s="129">
        <v>111.18368574817141</v>
      </c>
      <c r="P108" s="142">
        <v>111.18368574817141</v>
      </c>
      <c r="Q108" s="142">
        <v>111.18368574817141</v>
      </c>
      <c r="R108" s="142">
        <v>111.90770185599024</v>
      </c>
      <c r="S108" s="142"/>
      <c r="T108" s="138">
        <v>115.24526430920442</v>
      </c>
      <c r="U108" s="138">
        <v>117.81388784684326</v>
      </c>
      <c r="V108" s="138">
        <v>120.26683800821533</v>
      </c>
      <c r="W108" s="138">
        <v>120.26683800821533</v>
      </c>
      <c r="X108" s="138">
        <v>125.70022328070178</v>
      </c>
      <c r="Y108" s="138">
        <v>126.40704369491682</v>
      </c>
      <c r="Z108" s="138">
        <v>125.71222380036883</v>
      </c>
    </row>
    <row r="109" spans="1:26" s="9" customFormat="1" ht="11.25">
      <c r="A109" s="71"/>
      <c r="B109" s="59">
        <v>2422</v>
      </c>
      <c r="C109" s="60" t="s">
        <v>599</v>
      </c>
      <c r="D109" s="61" t="s">
        <v>600</v>
      </c>
      <c r="E109" s="137">
        <v>100</v>
      </c>
      <c r="F109" s="137"/>
      <c r="G109" s="138">
        <v>110.62600546004919</v>
      </c>
      <c r="H109" s="138">
        <v>112.95769151411609</v>
      </c>
      <c r="I109" s="138">
        <v>116.82721760794257</v>
      </c>
      <c r="J109" s="138">
        <v>120.05282494161501</v>
      </c>
      <c r="K109" s="138">
        <v>126.54742058556295</v>
      </c>
      <c r="L109" s="138">
        <v>126.54742058556295</v>
      </c>
      <c r="M109" s="138">
        <v>126.54741856822503</v>
      </c>
      <c r="N109" s="129">
        <v>126.54741856822503</v>
      </c>
      <c r="O109" s="129">
        <v>128.43147971927468</v>
      </c>
      <c r="P109" s="142">
        <v>130.47666858019923</v>
      </c>
      <c r="Q109" s="142">
        <v>130.47666858019923</v>
      </c>
      <c r="R109" s="142">
        <v>130.47666858019923</v>
      </c>
      <c r="S109" s="142"/>
      <c r="T109" s="138">
        <v>134.5178542383308</v>
      </c>
      <c r="U109" s="138">
        <v>136.02973829210342</v>
      </c>
      <c r="V109" s="138">
        <v>136.6380233647059</v>
      </c>
      <c r="W109" s="138">
        <v>137.58170911625868</v>
      </c>
      <c r="X109" s="138">
        <v>144.40969028579516</v>
      </c>
      <c r="Y109" s="138">
        <v>145.17258572814106</v>
      </c>
      <c r="Z109" s="138">
        <v>146.50662524932426</v>
      </c>
    </row>
    <row r="110" spans="1:26" s="9" customFormat="1" ht="11.25">
      <c r="A110" s="25"/>
      <c r="B110" s="59">
        <v>2413</v>
      </c>
      <c r="C110" s="60" t="s">
        <v>601</v>
      </c>
      <c r="D110" s="61" t="s">
        <v>602</v>
      </c>
      <c r="E110" s="137">
        <v>100</v>
      </c>
      <c r="F110" s="137"/>
      <c r="G110" s="138">
        <v>116.78421917533697</v>
      </c>
      <c r="H110" s="138">
        <v>124.66219027746655</v>
      </c>
      <c r="I110" s="138">
        <v>123.16205692324073</v>
      </c>
      <c r="J110" s="138">
        <v>124.3001550214629</v>
      </c>
      <c r="K110" s="138">
        <v>124.32549587531602</v>
      </c>
      <c r="L110" s="138">
        <v>122.93556456807595</v>
      </c>
      <c r="M110" s="138">
        <v>129.15884139366662</v>
      </c>
      <c r="N110" s="129">
        <v>128.1861862616991</v>
      </c>
      <c r="O110" s="129">
        <v>131.5715563707784</v>
      </c>
      <c r="P110" s="142">
        <v>133.42350695725378</v>
      </c>
      <c r="Q110" s="142">
        <v>136.8845224591279</v>
      </c>
      <c r="R110" s="142">
        <v>140.15628854411634</v>
      </c>
      <c r="S110" s="142"/>
      <c r="T110" s="138">
        <v>142.28952661962845</v>
      </c>
      <c r="U110" s="138">
        <v>138.1552705469969</v>
      </c>
      <c r="V110" s="138">
        <v>138.6901775011386</v>
      </c>
      <c r="W110" s="138">
        <v>136.8854323384956</v>
      </c>
      <c r="X110" s="138">
        <v>141.6843985195292</v>
      </c>
      <c r="Y110" s="138">
        <v>145.9329979610798</v>
      </c>
      <c r="Z110" s="138">
        <v>151.78874242554815</v>
      </c>
    </row>
    <row r="111" spans="1:26" s="9" customFormat="1" ht="11.25">
      <c r="A111" s="25"/>
      <c r="B111" s="59">
        <v>2413</v>
      </c>
      <c r="C111" s="60" t="s">
        <v>603</v>
      </c>
      <c r="D111" s="61" t="s">
        <v>604</v>
      </c>
      <c r="E111" s="137">
        <v>100</v>
      </c>
      <c r="F111" s="137"/>
      <c r="G111" s="138">
        <v>126.55826396929956</v>
      </c>
      <c r="H111" s="138">
        <v>145.99883877876962</v>
      </c>
      <c r="I111" s="138">
        <v>146.6551057187582</v>
      </c>
      <c r="J111" s="138">
        <v>146.3908708365456</v>
      </c>
      <c r="K111" s="138">
        <v>143.0713358939071</v>
      </c>
      <c r="L111" s="138">
        <v>141.79569584139915</v>
      </c>
      <c r="M111" s="138">
        <v>148.08182815207527</v>
      </c>
      <c r="N111" s="129">
        <v>150.3867719529384</v>
      </c>
      <c r="O111" s="129">
        <v>150.32814703283793</v>
      </c>
      <c r="P111" s="142">
        <v>152.1635691356703</v>
      </c>
      <c r="Q111" s="142">
        <v>155.62046706586648</v>
      </c>
      <c r="R111" s="142">
        <v>158.7458618862342</v>
      </c>
      <c r="S111" s="142"/>
      <c r="T111" s="138">
        <v>161.9895086104791</v>
      </c>
      <c r="U111" s="138">
        <v>158.85190853890853</v>
      </c>
      <c r="V111" s="138">
        <v>159.9196207168646</v>
      </c>
      <c r="W111" s="138">
        <v>160.4894487202887</v>
      </c>
      <c r="X111" s="138">
        <v>158.19841252141995</v>
      </c>
      <c r="Y111" s="138">
        <v>163.41568183337426</v>
      </c>
      <c r="Z111" s="138">
        <v>166.02335804008368</v>
      </c>
    </row>
    <row r="112" spans="1:26" s="9" customFormat="1" ht="11.25">
      <c r="A112" s="68" t="s">
        <v>715</v>
      </c>
      <c r="B112" s="59">
        <v>2413</v>
      </c>
      <c r="C112" s="60" t="s">
        <v>605</v>
      </c>
      <c r="D112" s="61" t="s">
        <v>606</v>
      </c>
      <c r="E112" s="137" t="s">
        <v>697</v>
      </c>
      <c r="F112" s="137"/>
      <c r="G112" s="138" t="s">
        <v>697</v>
      </c>
      <c r="H112" s="138" t="s">
        <v>697</v>
      </c>
      <c r="I112" s="138" t="s">
        <v>697</v>
      </c>
      <c r="J112" s="138" t="s">
        <v>697</v>
      </c>
      <c r="K112" s="138" t="s">
        <v>697</v>
      </c>
      <c r="L112" s="144" t="s">
        <v>697</v>
      </c>
      <c r="M112" s="138" t="s">
        <v>697</v>
      </c>
      <c r="N112" s="138" t="s">
        <v>697</v>
      </c>
      <c r="O112" s="138" t="s">
        <v>697</v>
      </c>
      <c r="P112" s="138" t="s">
        <v>697</v>
      </c>
      <c r="Q112" s="138" t="s">
        <v>697</v>
      </c>
      <c r="R112" s="138" t="s">
        <v>697</v>
      </c>
      <c r="S112" s="138"/>
      <c r="T112" s="138" t="s">
        <v>697</v>
      </c>
      <c r="U112" s="138" t="s">
        <v>697</v>
      </c>
      <c r="V112" s="138" t="s">
        <v>697</v>
      </c>
      <c r="W112" s="138" t="s">
        <v>697</v>
      </c>
      <c r="X112" s="138" t="s">
        <v>697</v>
      </c>
      <c r="Y112" s="138" t="s">
        <v>697</v>
      </c>
      <c r="Z112" s="138" t="s">
        <v>697</v>
      </c>
    </row>
    <row r="113" spans="1:26" s="9" customFormat="1" ht="11.25">
      <c r="A113" s="25"/>
      <c r="B113" s="59">
        <v>2413</v>
      </c>
      <c r="C113" s="60" t="s">
        <v>607</v>
      </c>
      <c r="D113" s="61" t="s">
        <v>608</v>
      </c>
      <c r="E113" s="137">
        <v>100</v>
      </c>
      <c r="F113" s="137"/>
      <c r="G113" s="138">
        <v>102.7309421723881</v>
      </c>
      <c r="H113" s="138">
        <v>106.58251587620838</v>
      </c>
      <c r="I113" s="138">
        <v>108.83072446582568</v>
      </c>
      <c r="J113" s="138">
        <v>109.70212193631677</v>
      </c>
      <c r="K113" s="138">
        <v>104.44105419075233</v>
      </c>
      <c r="L113" s="144">
        <v>105.13817086891588</v>
      </c>
      <c r="M113" s="138">
        <v>106.60383346097196</v>
      </c>
      <c r="N113" s="129">
        <v>106.32712896110301</v>
      </c>
      <c r="O113" s="129">
        <v>111.07047565567146</v>
      </c>
      <c r="P113" s="142">
        <v>116.45920314263361</v>
      </c>
      <c r="Q113" s="142">
        <v>116.76160599354206</v>
      </c>
      <c r="R113" s="142">
        <v>122.42696461863274</v>
      </c>
      <c r="S113" s="142"/>
      <c r="T113" s="138">
        <v>125.10349780660191</v>
      </c>
      <c r="U113" s="138">
        <v>121.51256680710543</v>
      </c>
      <c r="V113" s="138">
        <v>128.56293022488722</v>
      </c>
      <c r="W113" s="138">
        <v>131.2536997982573</v>
      </c>
      <c r="X113" s="138">
        <v>135.8428921440742</v>
      </c>
      <c r="Y113" s="138">
        <v>136.7851430818783</v>
      </c>
      <c r="Z113" s="138">
        <v>141.67859550844807</v>
      </c>
    </row>
    <row r="114" spans="1:26" s="9" customFormat="1" ht="11.25">
      <c r="A114" s="25"/>
      <c r="B114" s="59">
        <v>2720</v>
      </c>
      <c r="C114" s="60" t="s">
        <v>609</v>
      </c>
      <c r="D114" s="61" t="s">
        <v>610</v>
      </c>
      <c r="E114" s="137">
        <v>100</v>
      </c>
      <c r="F114" s="137"/>
      <c r="G114" s="138">
        <v>127.01017994853426</v>
      </c>
      <c r="H114" s="138">
        <v>133.09815674836625</v>
      </c>
      <c r="I114" s="138">
        <v>133.05020543181016</v>
      </c>
      <c r="J114" s="138">
        <v>131.00340020718394</v>
      </c>
      <c r="K114" s="138">
        <v>130.55903117163317</v>
      </c>
      <c r="L114" s="138">
        <v>128.68547591933788</v>
      </c>
      <c r="M114" s="138">
        <v>133.5659580466805</v>
      </c>
      <c r="N114" s="129">
        <v>132.94971736051616</v>
      </c>
      <c r="O114" s="129">
        <v>135.64511711814148</v>
      </c>
      <c r="P114" s="142">
        <v>136.33524068518997</v>
      </c>
      <c r="Q114" s="142">
        <v>139.1504087138797</v>
      </c>
      <c r="R114" s="142">
        <v>143.8457110645714</v>
      </c>
      <c r="S114" s="142"/>
      <c r="T114" s="138">
        <v>143.52671666022812</v>
      </c>
      <c r="U114" s="138">
        <v>141.58387657793693</v>
      </c>
      <c r="V114" s="138">
        <v>142.07661053804236</v>
      </c>
      <c r="W114" s="138">
        <v>140.832335442527</v>
      </c>
      <c r="X114" s="138">
        <v>140.89570209173115</v>
      </c>
      <c r="Y114" s="138">
        <v>142.763738495507</v>
      </c>
      <c r="Z114" s="138">
        <v>148.44074237834863</v>
      </c>
    </row>
    <row r="115" spans="1:26" s="9" customFormat="1" ht="11.25">
      <c r="A115" s="25"/>
      <c r="B115" s="59">
        <v>2720</v>
      </c>
      <c r="C115" s="60" t="s">
        <v>611</v>
      </c>
      <c r="D115" s="61" t="s">
        <v>612</v>
      </c>
      <c r="E115" s="137">
        <v>100</v>
      </c>
      <c r="F115" s="137"/>
      <c r="G115" s="138">
        <v>95.46938624491675</v>
      </c>
      <c r="H115" s="138">
        <v>98.05993701108751</v>
      </c>
      <c r="I115" s="138">
        <v>96.20588786000269</v>
      </c>
      <c r="J115" s="138">
        <v>95.41780216010036</v>
      </c>
      <c r="K115" s="138">
        <v>96.75695226947326</v>
      </c>
      <c r="L115" s="138">
        <v>88.1526623410842</v>
      </c>
      <c r="M115" s="138">
        <v>87.14575247583343</v>
      </c>
      <c r="N115" s="129">
        <v>89.31147524157474</v>
      </c>
      <c r="O115" s="129">
        <v>87.62472589132261</v>
      </c>
      <c r="P115" s="142">
        <v>87.21559862579474</v>
      </c>
      <c r="Q115" s="142">
        <v>88.82773128934332</v>
      </c>
      <c r="R115" s="142">
        <v>92.1573021936818</v>
      </c>
      <c r="S115" s="142"/>
      <c r="T115" s="138">
        <v>93.61980460671036</v>
      </c>
      <c r="U115" s="138">
        <v>94.40155506775066</v>
      </c>
      <c r="V115" s="138">
        <v>93.74494797472443</v>
      </c>
      <c r="W115" s="138">
        <v>92.79705290289351</v>
      </c>
      <c r="X115" s="138">
        <v>93.60371058893303</v>
      </c>
      <c r="Y115" s="138">
        <v>96.31883255810612</v>
      </c>
      <c r="Z115" s="138">
        <v>99.79895131285691</v>
      </c>
    </row>
    <row r="116" spans="1:26" s="9" customFormat="1" ht="11.25">
      <c r="A116" s="25"/>
      <c r="B116" s="59">
        <v>2022</v>
      </c>
      <c r="C116" s="60" t="s">
        <v>613</v>
      </c>
      <c r="D116" s="61" t="s">
        <v>614</v>
      </c>
      <c r="E116" s="137">
        <v>100</v>
      </c>
      <c r="F116" s="137"/>
      <c r="G116" s="138">
        <v>106.47045167225872</v>
      </c>
      <c r="H116" s="138">
        <v>109.37650989684357</v>
      </c>
      <c r="I116" s="138">
        <v>109.37650989684357</v>
      </c>
      <c r="J116" s="138">
        <v>112.88690006476854</v>
      </c>
      <c r="K116" s="138">
        <v>112.88690006476854</v>
      </c>
      <c r="L116" s="138">
        <v>118.0390884326406</v>
      </c>
      <c r="M116" s="138">
        <v>118.0390911717661</v>
      </c>
      <c r="N116" s="129">
        <v>118.03909452939232</v>
      </c>
      <c r="O116" s="129">
        <v>119.02013870030912</v>
      </c>
      <c r="P116" s="142">
        <v>119.02013870030912</v>
      </c>
      <c r="Q116" s="142">
        <v>119.02013870030912</v>
      </c>
      <c r="R116" s="142">
        <v>121.33910429585386</v>
      </c>
      <c r="S116" s="142"/>
      <c r="T116" s="138">
        <v>124.09603974624603</v>
      </c>
      <c r="U116" s="138">
        <v>124.80679498332414</v>
      </c>
      <c r="V116" s="138">
        <v>124.80679200190889</v>
      </c>
      <c r="W116" s="138">
        <v>130.12172271571458</v>
      </c>
      <c r="X116" s="138">
        <v>131.83930199843803</v>
      </c>
      <c r="Y116" s="138">
        <v>131.83930340340996</v>
      </c>
      <c r="Z116" s="138">
        <v>134.75093051546236</v>
      </c>
    </row>
    <row r="117" spans="1:26" s="9" customFormat="1" ht="11.25">
      <c r="A117" s="25"/>
      <c r="B117" s="59">
        <v>3430</v>
      </c>
      <c r="C117" s="60" t="s">
        <v>615</v>
      </c>
      <c r="D117" s="61" t="s">
        <v>616</v>
      </c>
      <c r="E117" s="137">
        <v>100</v>
      </c>
      <c r="F117" s="137"/>
      <c r="G117" s="138">
        <v>109.99976133434201</v>
      </c>
      <c r="H117" s="138">
        <v>122.29116833434297</v>
      </c>
      <c r="I117" s="138">
        <v>122.29116833434297</v>
      </c>
      <c r="J117" s="138">
        <v>122.29116833434297</v>
      </c>
      <c r="K117" s="138">
        <v>122.29116833434297</v>
      </c>
      <c r="L117" s="138">
        <v>131.30632391765909</v>
      </c>
      <c r="M117" s="138">
        <v>131.28519574182417</v>
      </c>
      <c r="N117" s="129">
        <v>131.28519634118032</v>
      </c>
      <c r="O117" s="129">
        <v>131.2851827566846</v>
      </c>
      <c r="P117" s="142">
        <v>131.28518275668466</v>
      </c>
      <c r="Q117" s="142">
        <v>131.28518275668466</v>
      </c>
      <c r="R117" s="142">
        <v>136.12284553609163</v>
      </c>
      <c r="S117" s="142"/>
      <c r="T117" s="138">
        <v>138.39075453205157</v>
      </c>
      <c r="U117" s="138">
        <v>138.37532898873076</v>
      </c>
      <c r="V117" s="138">
        <v>138.37533179219722</v>
      </c>
      <c r="W117" s="138">
        <v>138.3873829979166</v>
      </c>
      <c r="X117" s="138">
        <v>141.07325831665943</v>
      </c>
      <c r="Y117" s="138">
        <v>142.84936564687774</v>
      </c>
      <c r="Z117" s="138">
        <v>148.89434068305556</v>
      </c>
    </row>
    <row r="118" spans="1:26" s="9" customFormat="1" ht="11.25">
      <c r="A118" s="25"/>
      <c r="B118" s="59">
        <v>2413</v>
      </c>
      <c r="C118" s="60" t="s">
        <v>617</v>
      </c>
      <c r="D118" s="61" t="s">
        <v>618</v>
      </c>
      <c r="E118" s="137">
        <v>100</v>
      </c>
      <c r="F118" s="137"/>
      <c r="G118" s="138">
        <v>114.95205173815424</v>
      </c>
      <c r="H118" s="138">
        <v>122.4988484071592</v>
      </c>
      <c r="I118" s="138">
        <v>122.0291928955047</v>
      </c>
      <c r="J118" s="138">
        <v>121.72089630281951</v>
      </c>
      <c r="K118" s="138">
        <v>120.88110002703475</v>
      </c>
      <c r="L118" s="138">
        <v>119.76405157341767</v>
      </c>
      <c r="M118" s="138">
        <v>120.6661160244689</v>
      </c>
      <c r="N118" s="129">
        <v>120.26961842953258</v>
      </c>
      <c r="O118" s="129">
        <v>121.77503581600652</v>
      </c>
      <c r="P118" s="142">
        <v>122.34776123541668</v>
      </c>
      <c r="Q118" s="142">
        <v>122.98562029213574</v>
      </c>
      <c r="R118" s="142">
        <v>123.94322206888924</v>
      </c>
      <c r="S118" s="142"/>
      <c r="T118" s="138">
        <v>125.9027046494028</v>
      </c>
      <c r="U118" s="138">
        <v>129.7213663573196</v>
      </c>
      <c r="V118" s="138">
        <v>130.21693886165204</v>
      </c>
      <c r="W118" s="138">
        <v>129.58833948012833</v>
      </c>
      <c r="X118" s="138">
        <v>130.3970681452555</v>
      </c>
      <c r="Y118" s="138">
        <v>131.37400888130384</v>
      </c>
      <c r="Z118" s="138">
        <v>133.30445107902307</v>
      </c>
    </row>
    <row r="119" spans="1:26" s="9" customFormat="1" ht="11.25">
      <c r="A119" s="68" t="s">
        <v>716</v>
      </c>
      <c r="B119" s="59">
        <v>2913</v>
      </c>
      <c r="C119" s="60" t="s">
        <v>619</v>
      </c>
      <c r="D119" s="61" t="s">
        <v>620</v>
      </c>
      <c r="E119" s="137" t="s">
        <v>697</v>
      </c>
      <c r="F119" s="137"/>
      <c r="G119" s="138" t="s">
        <v>697</v>
      </c>
      <c r="H119" s="138" t="s">
        <v>697</v>
      </c>
      <c r="I119" s="138" t="s">
        <v>697</v>
      </c>
      <c r="J119" s="138" t="s">
        <v>697</v>
      </c>
      <c r="K119" s="138" t="s">
        <v>697</v>
      </c>
      <c r="L119" s="144" t="s">
        <v>697</v>
      </c>
      <c r="M119" s="138" t="s">
        <v>697</v>
      </c>
      <c r="N119" s="138" t="s">
        <v>697</v>
      </c>
      <c r="O119" s="138" t="s">
        <v>697</v>
      </c>
      <c r="P119" s="138" t="s">
        <v>697</v>
      </c>
      <c r="Q119" s="138" t="s">
        <v>697</v>
      </c>
      <c r="R119" s="138" t="s">
        <v>697</v>
      </c>
      <c r="S119" s="138"/>
      <c r="T119" s="138" t="s">
        <v>697</v>
      </c>
      <c r="U119" s="138" t="s">
        <v>697</v>
      </c>
      <c r="V119" s="138" t="s">
        <v>697</v>
      </c>
      <c r="W119" s="138" t="s">
        <v>697</v>
      </c>
      <c r="X119" s="138" t="s">
        <v>697</v>
      </c>
      <c r="Y119" s="138" t="s">
        <v>697</v>
      </c>
      <c r="Z119" s="138" t="s">
        <v>697</v>
      </c>
    </row>
    <row r="120" spans="1:26" s="9" customFormat="1" ht="11.25">
      <c r="A120" s="25"/>
      <c r="B120" s="59">
        <v>2922</v>
      </c>
      <c r="C120" s="60" t="s">
        <v>621</v>
      </c>
      <c r="D120" s="61" t="s">
        <v>622</v>
      </c>
      <c r="E120" s="137">
        <v>100</v>
      </c>
      <c r="F120" s="137"/>
      <c r="G120" s="138">
        <v>132.59030955799358</v>
      </c>
      <c r="H120" s="138">
        <v>132.59030955799358</v>
      </c>
      <c r="I120" s="138">
        <v>132.59030955799358</v>
      </c>
      <c r="J120" s="138">
        <v>132.96089019065587</v>
      </c>
      <c r="K120" s="138">
        <v>133.14675439551314</v>
      </c>
      <c r="L120" s="144">
        <v>133.72218169966612</v>
      </c>
      <c r="M120" s="138">
        <v>133.7222003466345</v>
      </c>
      <c r="N120" s="129">
        <v>133.7222003466345</v>
      </c>
      <c r="O120" s="129">
        <v>133.7222003466345</v>
      </c>
      <c r="P120" s="142">
        <v>138.52862906160146</v>
      </c>
      <c r="Q120" s="142">
        <v>138.5286290616015</v>
      </c>
      <c r="R120" s="142">
        <v>138.9845204946414</v>
      </c>
      <c r="S120" s="142"/>
      <c r="T120" s="138">
        <v>138.98452049464146</v>
      </c>
      <c r="U120" s="138">
        <v>138.9845204946414</v>
      </c>
      <c r="V120" s="138">
        <v>138.98452049464146</v>
      </c>
      <c r="W120" s="138">
        <v>138.9845204946414</v>
      </c>
      <c r="X120" s="138">
        <v>139.92322018043117</v>
      </c>
      <c r="Y120" s="138">
        <v>139.92322018043117</v>
      </c>
      <c r="Z120" s="138">
        <v>139.92322018043117</v>
      </c>
    </row>
    <row r="121" spans="1:26" s="9" customFormat="1" ht="11.25">
      <c r="A121" s="25"/>
      <c r="B121" s="59">
        <v>2320</v>
      </c>
      <c r="C121" s="60" t="s">
        <v>623</v>
      </c>
      <c r="D121" s="61" t="s">
        <v>624</v>
      </c>
      <c r="E121" s="137">
        <v>100</v>
      </c>
      <c r="F121" s="137"/>
      <c r="G121" s="138">
        <v>126.25475209554537</v>
      </c>
      <c r="H121" s="138">
        <v>138.0801652979657</v>
      </c>
      <c r="I121" s="138">
        <v>125.92508083194264</v>
      </c>
      <c r="J121" s="138">
        <v>123.3742827450531</v>
      </c>
      <c r="K121" s="138">
        <v>124.33462503531244</v>
      </c>
      <c r="L121" s="138">
        <v>115.81876783257529</v>
      </c>
      <c r="M121" s="138">
        <v>125.50079867916537</v>
      </c>
      <c r="N121" s="129">
        <v>131.10323461970722</v>
      </c>
      <c r="O121" s="129">
        <v>134.21719573899531</v>
      </c>
      <c r="P121" s="142">
        <v>134.92368520147855</v>
      </c>
      <c r="Q121" s="142">
        <v>135.4078725868793</v>
      </c>
      <c r="R121" s="142">
        <v>136.0643709543543</v>
      </c>
      <c r="S121" s="142"/>
      <c r="T121" s="138">
        <v>135.32218073045598</v>
      </c>
      <c r="U121" s="138">
        <v>138.88595454595404</v>
      </c>
      <c r="V121" s="138">
        <v>142.45227527771183</v>
      </c>
      <c r="W121" s="138">
        <v>137.00977089205324</v>
      </c>
      <c r="X121" s="138">
        <v>140.37236434253114</v>
      </c>
      <c r="Y121" s="138">
        <v>144.50308466929332</v>
      </c>
      <c r="Z121" s="138">
        <v>152.73834781381913</v>
      </c>
    </row>
    <row r="122" spans="1:26" s="9" customFormat="1" ht="11.25">
      <c r="A122" s="25" t="s">
        <v>699</v>
      </c>
      <c r="B122" s="59">
        <v>2922</v>
      </c>
      <c r="C122" s="60" t="s">
        <v>625</v>
      </c>
      <c r="D122" s="61" t="s">
        <v>626</v>
      </c>
      <c r="E122" s="137" t="s">
        <v>697</v>
      </c>
      <c r="F122" s="137"/>
      <c r="G122" s="138" t="s">
        <v>697</v>
      </c>
      <c r="H122" s="138" t="s">
        <v>697</v>
      </c>
      <c r="I122" s="138" t="s">
        <v>697</v>
      </c>
      <c r="J122" s="138" t="s">
        <v>697</v>
      </c>
      <c r="K122" s="138" t="s">
        <v>697</v>
      </c>
      <c r="L122" s="144" t="s">
        <v>697</v>
      </c>
      <c r="M122" s="138">
        <v>119.80230388591315</v>
      </c>
      <c r="N122" s="129">
        <v>119.80230388591315</v>
      </c>
      <c r="O122" s="129">
        <v>119.80230388591315</v>
      </c>
      <c r="P122" s="142">
        <v>119.80230388591315</v>
      </c>
      <c r="Q122" s="142">
        <v>127.48701446322531</v>
      </c>
      <c r="R122" s="142">
        <v>127.4870157751951</v>
      </c>
      <c r="S122" s="142"/>
      <c r="T122" s="138">
        <v>127.4870157751951</v>
      </c>
      <c r="U122" s="138">
        <v>129.97055890375304</v>
      </c>
      <c r="V122" s="138">
        <v>129.97055890375304</v>
      </c>
      <c r="W122" s="138">
        <v>129.97055890375304</v>
      </c>
      <c r="X122" s="138">
        <v>131.98282728201238</v>
      </c>
      <c r="Y122" s="138">
        <v>131.98282728201238</v>
      </c>
      <c r="Z122" s="138">
        <v>143.75879041587808</v>
      </c>
    </row>
    <row r="123" spans="1:26" s="9" customFormat="1" ht="11.25">
      <c r="A123" s="25"/>
      <c r="B123" s="59">
        <v>2693</v>
      </c>
      <c r="C123" s="60" t="s">
        <v>627</v>
      </c>
      <c r="D123" s="61" t="s">
        <v>628</v>
      </c>
      <c r="E123" s="137">
        <v>100</v>
      </c>
      <c r="F123" s="137"/>
      <c r="G123" s="138">
        <v>99.9946563921461</v>
      </c>
      <c r="H123" s="138">
        <v>103.60937459718988</v>
      </c>
      <c r="I123" s="138">
        <v>103.599503199475</v>
      </c>
      <c r="J123" s="138">
        <v>103.599503199475</v>
      </c>
      <c r="K123" s="138">
        <v>106.12841660496362</v>
      </c>
      <c r="L123" s="144">
        <v>106.12841660496362</v>
      </c>
      <c r="M123" s="138">
        <v>106.12842117987806</v>
      </c>
      <c r="N123" s="129">
        <v>106.12842120094577</v>
      </c>
      <c r="O123" s="129">
        <v>113.55076773270738</v>
      </c>
      <c r="P123" s="142">
        <v>113.68717101404351</v>
      </c>
      <c r="Q123" s="142">
        <v>113.68717101404351</v>
      </c>
      <c r="R123" s="142">
        <v>113.68717101404351</v>
      </c>
      <c r="S123" s="142"/>
      <c r="T123" s="138">
        <v>119.24547614228685</v>
      </c>
      <c r="U123" s="138">
        <v>119.24547614228685</v>
      </c>
      <c r="V123" s="138">
        <v>119.24547614228685</v>
      </c>
      <c r="W123" s="138">
        <v>119.24547614228685</v>
      </c>
      <c r="X123" s="138">
        <v>119.24545544776812</v>
      </c>
      <c r="Y123" s="138">
        <v>119.24545544776812</v>
      </c>
      <c r="Z123" s="138">
        <v>126.38600964578916</v>
      </c>
    </row>
    <row r="124" spans="1:26" s="9" customFormat="1" ht="11.25">
      <c r="A124" s="25"/>
      <c r="B124" s="59">
        <v>2899</v>
      </c>
      <c r="C124" s="60" t="s">
        <v>629</v>
      </c>
      <c r="D124" s="61" t="s">
        <v>630</v>
      </c>
      <c r="E124" s="137">
        <v>100</v>
      </c>
      <c r="F124" s="137"/>
      <c r="G124" s="138">
        <v>110.80574974221098</v>
      </c>
      <c r="H124" s="138">
        <v>118.89192806240388</v>
      </c>
      <c r="I124" s="138">
        <v>123.52202226259973</v>
      </c>
      <c r="J124" s="138">
        <v>122.92291460152896</v>
      </c>
      <c r="K124" s="138">
        <v>122.69312436300679</v>
      </c>
      <c r="L124" s="138">
        <v>122.2468352284399</v>
      </c>
      <c r="M124" s="138">
        <v>125.44586639020827</v>
      </c>
      <c r="N124" s="129">
        <v>113.56638858969328</v>
      </c>
      <c r="O124" s="129">
        <v>114.03814786966481</v>
      </c>
      <c r="P124" s="142">
        <v>114.22308636674288</v>
      </c>
      <c r="Q124" s="142">
        <v>117.8296739872996</v>
      </c>
      <c r="R124" s="142">
        <v>118.23775683863651</v>
      </c>
      <c r="S124" s="142"/>
      <c r="T124" s="138">
        <v>118.69765622245976</v>
      </c>
      <c r="U124" s="138">
        <v>120.19149519107401</v>
      </c>
      <c r="V124" s="138">
        <v>116.37225932844746</v>
      </c>
      <c r="W124" s="138">
        <v>116.15575947108962</v>
      </c>
      <c r="X124" s="138">
        <v>116.48410835961442</v>
      </c>
      <c r="Y124" s="138">
        <v>120.01383710712541</v>
      </c>
      <c r="Z124" s="138">
        <v>126.10453305385585</v>
      </c>
    </row>
    <row r="125" spans="1:26" s="9" customFormat="1" ht="11.25">
      <c r="A125" s="25"/>
      <c r="B125" s="59">
        <v>2520</v>
      </c>
      <c r="C125" s="60" t="s">
        <v>631</v>
      </c>
      <c r="D125" s="61" t="s">
        <v>632</v>
      </c>
      <c r="E125" s="137">
        <v>100</v>
      </c>
      <c r="F125" s="137"/>
      <c r="G125" s="138">
        <v>125.74696362810951</v>
      </c>
      <c r="H125" s="138">
        <v>129.62529136639822</v>
      </c>
      <c r="I125" s="138">
        <v>137.1709764445456</v>
      </c>
      <c r="J125" s="138">
        <v>139.93266221866068</v>
      </c>
      <c r="K125" s="138">
        <v>140.54510133316637</v>
      </c>
      <c r="L125" s="138">
        <v>143.65953600838648</v>
      </c>
      <c r="M125" s="138">
        <v>144.34739064345828</v>
      </c>
      <c r="N125" s="129">
        <v>144.13552716390723</v>
      </c>
      <c r="O125" s="129">
        <v>144.54076736745148</v>
      </c>
      <c r="P125" s="142">
        <v>144.8103115471529</v>
      </c>
      <c r="Q125" s="142">
        <v>144.96435457206698</v>
      </c>
      <c r="R125" s="142">
        <v>145.4428224520077</v>
      </c>
      <c r="S125" s="142"/>
      <c r="T125" s="138">
        <v>145.52235221880844</v>
      </c>
      <c r="U125" s="138">
        <v>145.77540490007252</v>
      </c>
      <c r="V125" s="138">
        <v>144.98621791752961</v>
      </c>
      <c r="W125" s="138">
        <v>145.12256945205436</v>
      </c>
      <c r="X125" s="138">
        <v>145.56277980308167</v>
      </c>
      <c r="Y125" s="138">
        <v>146.21540534089215</v>
      </c>
      <c r="Z125" s="138">
        <v>147.84807135761332</v>
      </c>
    </row>
    <row r="126" spans="1:26" s="9" customFormat="1" ht="11.25">
      <c r="A126" s="25"/>
      <c r="B126" s="59">
        <v>3110</v>
      </c>
      <c r="C126" s="60" t="s">
        <v>633</v>
      </c>
      <c r="D126" s="61" t="s">
        <v>634</v>
      </c>
      <c r="E126" s="137">
        <v>100</v>
      </c>
      <c r="F126" s="137"/>
      <c r="G126" s="138">
        <v>120.67013426739538</v>
      </c>
      <c r="H126" s="138">
        <v>125.41725186454946</v>
      </c>
      <c r="I126" s="138">
        <v>128.82895499158164</v>
      </c>
      <c r="J126" s="138">
        <v>128.73244581164016</v>
      </c>
      <c r="K126" s="138">
        <v>126.73182869194653</v>
      </c>
      <c r="L126" s="138">
        <v>125.89285612122599</v>
      </c>
      <c r="M126" s="138">
        <v>126.6996671008427</v>
      </c>
      <c r="N126" s="129">
        <v>123.6320584685482</v>
      </c>
      <c r="O126" s="129">
        <v>124.02552975014163</v>
      </c>
      <c r="P126" s="142">
        <v>124.12139276690391</v>
      </c>
      <c r="Q126" s="142">
        <v>120.1336513205506</v>
      </c>
      <c r="R126" s="142">
        <v>122.35557937743235</v>
      </c>
      <c r="S126" s="142"/>
      <c r="T126" s="138">
        <v>122.84286424795008</v>
      </c>
      <c r="U126" s="138">
        <v>122.79457925261785</v>
      </c>
      <c r="V126" s="138">
        <v>122.59276089377482</v>
      </c>
      <c r="W126" s="138">
        <v>120.11223889149387</v>
      </c>
      <c r="X126" s="138">
        <v>122.3903482653884</v>
      </c>
      <c r="Y126" s="138">
        <v>124.38473993670902</v>
      </c>
      <c r="Z126" s="138">
        <v>127.292927494867</v>
      </c>
    </row>
    <row r="127" spans="1:26" s="9" customFormat="1" ht="11.25">
      <c r="A127" s="25"/>
      <c r="B127" s="59">
        <v>3410</v>
      </c>
      <c r="C127" s="60" t="s">
        <v>635</v>
      </c>
      <c r="D127" s="61" t="s">
        <v>636</v>
      </c>
      <c r="E127" s="137">
        <v>100</v>
      </c>
      <c r="F127" s="137"/>
      <c r="G127" s="138">
        <v>115.02353624031207</v>
      </c>
      <c r="H127" s="138">
        <v>116.97954227113925</v>
      </c>
      <c r="I127" s="138">
        <v>120.39640216731925</v>
      </c>
      <c r="J127" s="138">
        <v>122.08504484745076</v>
      </c>
      <c r="K127" s="138">
        <v>122.37954765844204</v>
      </c>
      <c r="L127" s="138">
        <v>122.69738929830748</v>
      </c>
      <c r="M127" s="138">
        <v>123.84142116011452</v>
      </c>
      <c r="N127" s="129">
        <v>124.40095821362456</v>
      </c>
      <c r="O127" s="129">
        <v>125.0097278729294</v>
      </c>
      <c r="P127" s="142">
        <v>133.7413062616973</v>
      </c>
      <c r="Q127" s="142">
        <v>134.4269004784004</v>
      </c>
      <c r="R127" s="142">
        <v>135.67335696626986</v>
      </c>
      <c r="S127" s="142"/>
      <c r="T127" s="138">
        <v>137.62573699846018</v>
      </c>
      <c r="U127" s="138">
        <v>138.58681981944386</v>
      </c>
      <c r="V127" s="138">
        <v>140.43705739664375</v>
      </c>
      <c r="W127" s="138">
        <v>141.6404751152777</v>
      </c>
      <c r="X127" s="138">
        <v>143.54246568533713</v>
      </c>
      <c r="Y127" s="138">
        <v>145.15637534106284</v>
      </c>
      <c r="Z127" s="138">
        <v>147.0256786216217</v>
      </c>
    </row>
    <row r="128" spans="1:26" s="9" customFormat="1" ht="11.25">
      <c r="A128" s="68" t="s">
        <v>717</v>
      </c>
      <c r="B128" s="59">
        <v>2610</v>
      </c>
      <c r="C128" s="60" t="s">
        <v>637</v>
      </c>
      <c r="D128" s="61" t="s">
        <v>638</v>
      </c>
      <c r="E128" s="137" t="s">
        <v>697</v>
      </c>
      <c r="F128" s="137"/>
      <c r="G128" s="138" t="s">
        <v>697</v>
      </c>
      <c r="H128" s="138" t="s">
        <v>697</v>
      </c>
      <c r="I128" s="138" t="s">
        <v>697</v>
      </c>
      <c r="J128" s="138" t="s">
        <v>697</v>
      </c>
      <c r="K128" s="138" t="s">
        <v>697</v>
      </c>
      <c r="L128" s="138" t="s">
        <v>697</v>
      </c>
      <c r="M128" s="138" t="s">
        <v>697</v>
      </c>
      <c r="N128" s="138" t="s">
        <v>697</v>
      </c>
      <c r="O128" s="138" t="s">
        <v>697</v>
      </c>
      <c r="P128" s="138" t="s">
        <v>697</v>
      </c>
      <c r="Q128" s="138" t="s">
        <v>697</v>
      </c>
      <c r="R128" s="138" t="s">
        <v>697</v>
      </c>
      <c r="S128" s="138"/>
      <c r="T128" s="138" t="s">
        <v>697</v>
      </c>
      <c r="U128" s="138" t="s">
        <v>697</v>
      </c>
      <c r="V128" s="138" t="s">
        <v>697</v>
      </c>
      <c r="W128" s="138" t="s">
        <v>697</v>
      </c>
      <c r="X128" s="138" t="s">
        <v>697</v>
      </c>
      <c r="Y128" s="138" t="s">
        <v>697</v>
      </c>
      <c r="Z128" s="138" t="s">
        <v>697</v>
      </c>
    </row>
    <row r="129" spans="1:26" s="9" customFormat="1" ht="11.25">
      <c r="A129" s="68" t="s">
        <v>717</v>
      </c>
      <c r="B129" s="59">
        <v>2610</v>
      </c>
      <c r="C129" s="60" t="s">
        <v>639</v>
      </c>
      <c r="D129" s="61" t="s">
        <v>640</v>
      </c>
      <c r="E129" s="137" t="s">
        <v>697</v>
      </c>
      <c r="F129" s="137"/>
      <c r="G129" s="138" t="s">
        <v>697</v>
      </c>
      <c r="H129" s="138" t="s">
        <v>697</v>
      </c>
      <c r="I129" s="138" t="s">
        <v>697</v>
      </c>
      <c r="J129" s="138" t="s">
        <v>697</v>
      </c>
      <c r="K129" s="138" t="s">
        <v>697</v>
      </c>
      <c r="L129" s="138" t="s">
        <v>697</v>
      </c>
      <c r="M129" s="138" t="s">
        <v>697</v>
      </c>
      <c r="N129" s="138" t="s">
        <v>697</v>
      </c>
      <c r="O129" s="138" t="s">
        <v>697</v>
      </c>
      <c r="P129" s="138" t="s">
        <v>697</v>
      </c>
      <c r="Q129" s="138" t="s">
        <v>697</v>
      </c>
      <c r="R129" s="138" t="s">
        <v>697</v>
      </c>
      <c r="S129" s="138"/>
      <c r="T129" s="138" t="s">
        <v>697</v>
      </c>
      <c r="U129" s="138" t="s">
        <v>697</v>
      </c>
      <c r="V129" s="138" t="s">
        <v>697</v>
      </c>
      <c r="W129" s="138" t="s">
        <v>697</v>
      </c>
      <c r="X129" s="138" t="s">
        <v>697</v>
      </c>
      <c r="Y129" s="138" t="s">
        <v>697</v>
      </c>
      <c r="Z129" s="138" t="s">
        <v>697</v>
      </c>
    </row>
    <row r="130" spans="1:26" s="9" customFormat="1" ht="11.25">
      <c r="A130" s="68" t="s">
        <v>717</v>
      </c>
      <c r="B130" s="59">
        <v>2610</v>
      </c>
      <c r="C130" s="60" t="s">
        <v>641</v>
      </c>
      <c r="D130" s="61" t="s">
        <v>642</v>
      </c>
      <c r="E130" s="137" t="s">
        <v>697</v>
      </c>
      <c r="F130" s="137"/>
      <c r="G130" s="138" t="s">
        <v>697</v>
      </c>
      <c r="H130" s="138" t="s">
        <v>697</v>
      </c>
      <c r="I130" s="138" t="s">
        <v>697</v>
      </c>
      <c r="J130" s="138" t="s">
        <v>697</v>
      </c>
      <c r="K130" s="138" t="s">
        <v>697</v>
      </c>
      <c r="L130" s="138" t="s">
        <v>697</v>
      </c>
      <c r="M130" s="138" t="s">
        <v>697</v>
      </c>
      <c r="N130" s="138" t="s">
        <v>697</v>
      </c>
      <c r="O130" s="138" t="s">
        <v>697</v>
      </c>
      <c r="P130" s="138" t="s">
        <v>697</v>
      </c>
      <c r="Q130" s="138" t="s">
        <v>697</v>
      </c>
      <c r="R130" s="138" t="s">
        <v>697</v>
      </c>
      <c r="S130" s="138"/>
      <c r="T130" s="138" t="s">
        <v>697</v>
      </c>
      <c r="U130" s="138" t="s">
        <v>697</v>
      </c>
      <c r="V130" s="138" t="s">
        <v>697</v>
      </c>
      <c r="W130" s="138" t="s">
        <v>697</v>
      </c>
      <c r="X130" s="138" t="s">
        <v>697</v>
      </c>
      <c r="Y130" s="138" t="s">
        <v>697</v>
      </c>
      <c r="Z130" s="138" t="s">
        <v>697</v>
      </c>
    </row>
    <row r="131" spans="1:26" s="9" customFormat="1" ht="11.25">
      <c r="A131" s="68" t="s">
        <v>717</v>
      </c>
      <c r="B131" s="59">
        <v>2610</v>
      </c>
      <c r="C131" s="60" t="s">
        <v>643</v>
      </c>
      <c r="D131" s="61" t="s">
        <v>644</v>
      </c>
      <c r="E131" s="137" t="s">
        <v>697</v>
      </c>
      <c r="F131" s="137"/>
      <c r="G131" s="138" t="s">
        <v>697</v>
      </c>
      <c r="H131" s="138" t="s">
        <v>697</v>
      </c>
      <c r="I131" s="138" t="s">
        <v>697</v>
      </c>
      <c r="J131" s="138" t="s">
        <v>697</v>
      </c>
      <c r="K131" s="138" t="s">
        <v>697</v>
      </c>
      <c r="L131" s="138" t="s">
        <v>697</v>
      </c>
      <c r="M131" s="138" t="s">
        <v>697</v>
      </c>
      <c r="N131" s="138" t="s">
        <v>697</v>
      </c>
      <c r="O131" s="138" t="s">
        <v>697</v>
      </c>
      <c r="P131" s="138" t="s">
        <v>697</v>
      </c>
      <c r="Q131" s="138" t="s">
        <v>697</v>
      </c>
      <c r="R131" s="138" t="s">
        <v>697</v>
      </c>
      <c r="S131" s="138"/>
      <c r="T131" s="138" t="s">
        <v>697</v>
      </c>
      <c r="U131" s="138" t="s">
        <v>697</v>
      </c>
      <c r="V131" s="138" t="s">
        <v>697</v>
      </c>
      <c r="W131" s="138" t="s">
        <v>697</v>
      </c>
      <c r="X131" s="138" t="s">
        <v>697</v>
      </c>
      <c r="Y131" s="138" t="s">
        <v>697</v>
      </c>
      <c r="Z131" s="138" t="s">
        <v>697</v>
      </c>
    </row>
    <row r="132" spans="1:26" s="9" customFormat="1" ht="11.25">
      <c r="A132" s="25"/>
      <c r="B132" s="59">
        <v>1410</v>
      </c>
      <c r="C132" s="60" t="s">
        <v>645</v>
      </c>
      <c r="D132" s="61" t="s">
        <v>646</v>
      </c>
      <c r="E132" s="137">
        <v>100</v>
      </c>
      <c r="F132" s="137"/>
      <c r="G132" s="138">
        <v>99.63542304135647</v>
      </c>
      <c r="H132" s="138">
        <v>102.1488195013668</v>
      </c>
      <c r="I132" s="138">
        <v>106.00145117344852</v>
      </c>
      <c r="J132" s="138">
        <v>106.88117153360301</v>
      </c>
      <c r="K132" s="138">
        <v>115.65391739237629</v>
      </c>
      <c r="L132" s="138">
        <v>116.17543680032898</v>
      </c>
      <c r="M132" s="138">
        <v>119.47868311059631</v>
      </c>
      <c r="N132" s="138">
        <v>119.48681724678893</v>
      </c>
      <c r="O132" s="138">
        <v>120.19164539706262</v>
      </c>
      <c r="P132" s="142">
        <v>122.35473886935146</v>
      </c>
      <c r="Q132" s="142">
        <v>123.78882123785664</v>
      </c>
      <c r="R132" s="142">
        <v>123.78882123785664</v>
      </c>
      <c r="S132" s="142"/>
      <c r="T132" s="138">
        <v>126.20928968116658</v>
      </c>
      <c r="U132" s="138">
        <v>127.46763254208422</v>
      </c>
      <c r="V132" s="138">
        <v>131.63311826638198</v>
      </c>
      <c r="W132" s="138">
        <v>131.82458533552182</v>
      </c>
      <c r="X132" s="138">
        <v>134.62891991126628</v>
      </c>
      <c r="Y132" s="138">
        <v>137.96305084911452</v>
      </c>
      <c r="Z132" s="138">
        <v>141.89415334707346</v>
      </c>
    </row>
    <row r="133" spans="1:26" s="9" customFormat="1" ht="11.25">
      <c r="A133" s="25"/>
      <c r="B133" s="63"/>
      <c r="C133" s="64"/>
      <c r="D133" s="65"/>
      <c r="N133" s="129"/>
      <c r="P133" s="142"/>
      <c r="Q133" s="142"/>
      <c r="W133" s="148"/>
      <c r="X133" s="148"/>
      <c r="Y133" s="148"/>
      <c r="Z133" s="148"/>
    </row>
    <row r="134" spans="1:26" s="9" customFormat="1" ht="11.25">
      <c r="A134" s="25"/>
      <c r="B134" s="59"/>
      <c r="C134" s="60"/>
      <c r="D134" s="65" t="s">
        <v>689</v>
      </c>
      <c r="N134" s="129"/>
      <c r="P134" s="142"/>
      <c r="Q134" s="142"/>
      <c r="W134" s="148"/>
      <c r="X134" s="148"/>
      <c r="Y134" s="148"/>
      <c r="Z134" s="148"/>
    </row>
    <row r="135" spans="1:26" s="9" customFormat="1" ht="11.25">
      <c r="A135" s="25"/>
      <c r="B135" s="59">
        <v>2929</v>
      </c>
      <c r="C135" s="60" t="s">
        <v>647</v>
      </c>
      <c r="D135" s="61" t="s">
        <v>718</v>
      </c>
      <c r="E135" s="137">
        <v>100</v>
      </c>
      <c r="F135" s="137"/>
      <c r="G135" s="138">
        <v>117.17554603865314</v>
      </c>
      <c r="H135" s="138">
        <v>126.51791476108977</v>
      </c>
      <c r="I135" s="138">
        <v>127.66648981892665</v>
      </c>
      <c r="J135" s="138">
        <v>125.20967935294138</v>
      </c>
      <c r="K135" s="138">
        <v>125.00451471874838</v>
      </c>
      <c r="L135" s="138">
        <v>123.06152770940521</v>
      </c>
      <c r="M135" s="138">
        <v>126.74028280642928</v>
      </c>
      <c r="N135" s="129">
        <v>126.48653051186069</v>
      </c>
      <c r="O135" s="129">
        <v>127.250486888062</v>
      </c>
      <c r="P135" s="142">
        <v>127.76551522925655</v>
      </c>
      <c r="Q135" s="142">
        <v>130.19760334833032</v>
      </c>
      <c r="R135" s="142">
        <v>133.8160431098153</v>
      </c>
      <c r="S135" s="142"/>
      <c r="T135" s="138">
        <v>131.82627801409978</v>
      </c>
      <c r="U135" s="138">
        <v>129.88810464289165</v>
      </c>
      <c r="V135" s="138">
        <v>130.2746967863899</v>
      </c>
      <c r="W135" s="138">
        <v>127.61688358243475</v>
      </c>
      <c r="X135" s="138">
        <v>130.14754258513562</v>
      </c>
      <c r="Y135" s="138">
        <v>132.6939275716909</v>
      </c>
      <c r="Z135" s="138">
        <v>141.99680338128547</v>
      </c>
    </row>
    <row r="136" spans="1:26" s="9" customFormat="1" ht="11.25">
      <c r="A136" s="25"/>
      <c r="B136" s="59">
        <v>2710</v>
      </c>
      <c r="C136" s="60" t="s">
        <v>648</v>
      </c>
      <c r="D136" s="61" t="s">
        <v>719</v>
      </c>
      <c r="E136" s="137">
        <v>100</v>
      </c>
      <c r="F136" s="137"/>
      <c r="G136" s="138">
        <v>123.70235308184692</v>
      </c>
      <c r="H136" s="138">
        <v>133.6639409536884</v>
      </c>
      <c r="I136" s="138">
        <v>137.81696644004518</v>
      </c>
      <c r="J136" s="138">
        <v>130.22228745360593</v>
      </c>
      <c r="K136" s="138">
        <v>131.58246164838536</v>
      </c>
      <c r="L136" s="138">
        <v>129.86369923956954</v>
      </c>
      <c r="M136" s="138">
        <v>139.24618973440676</v>
      </c>
      <c r="N136" s="129">
        <v>138.93008088193716</v>
      </c>
      <c r="O136" s="129">
        <v>141.87393522049715</v>
      </c>
      <c r="P136" s="142">
        <v>144.8068068112608</v>
      </c>
      <c r="Q136" s="142">
        <v>146.19213092376367</v>
      </c>
      <c r="R136" s="142">
        <v>152.58107284138623</v>
      </c>
      <c r="S136" s="142"/>
      <c r="T136" s="138">
        <v>154.78815752916293</v>
      </c>
      <c r="U136" s="138">
        <v>152.51690318035602</v>
      </c>
      <c r="V136" s="138">
        <v>152.6326319194162</v>
      </c>
      <c r="W136" s="138">
        <v>148.9303667754625</v>
      </c>
      <c r="X136" s="138">
        <v>151.18306176272324</v>
      </c>
      <c r="Y136" s="138">
        <v>154.44710094109263</v>
      </c>
      <c r="Z136" s="138">
        <v>163.1293399122586</v>
      </c>
    </row>
    <row r="137" spans="1:26" s="9" customFormat="1" ht="11.25">
      <c r="A137" s="69" t="s">
        <v>720</v>
      </c>
      <c r="B137" s="59">
        <v>2710</v>
      </c>
      <c r="C137" s="60" t="s">
        <v>649</v>
      </c>
      <c r="D137" s="61" t="s">
        <v>721</v>
      </c>
      <c r="E137" s="137" t="s">
        <v>697</v>
      </c>
      <c r="F137" s="137"/>
      <c r="G137" s="138" t="s">
        <v>697</v>
      </c>
      <c r="H137" s="138" t="s">
        <v>697</v>
      </c>
      <c r="I137" s="138" t="s">
        <v>697</v>
      </c>
      <c r="J137" s="138" t="s">
        <v>697</v>
      </c>
      <c r="K137" s="138" t="s">
        <v>697</v>
      </c>
      <c r="L137" s="138" t="s">
        <v>697</v>
      </c>
      <c r="M137" s="138">
        <v>118.93142767246499</v>
      </c>
      <c r="N137" s="129">
        <v>118.64611307922584</v>
      </c>
      <c r="O137" s="129">
        <v>124.52114357377188</v>
      </c>
      <c r="P137" s="142">
        <v>124.95988419337758</v>
      </c>
      <c r="Q137" s="142">
        <v>136.6766961433238</v>
      </c>
      <c r="R137" s="142">
        <v>139.78740650333586</v>
      </c>
      <c r="S137" s="142"/>
      <c r="T137" s="138">
        <v>139.54825515498345</v>
      </c>
      <c r="U137" s="138">
        <v>137.07116397433785</v>
      </c>
      <c r="V137" s="138">
        <v>137.4152015093556</v>
      </c>
      <c r="W137" s="138">
        <v>135.12865085706446</v>
      </c>
      <c r="X137" s="138">
        <v>138.19034116739567</v>
      </c>
      <c r="Y137" s="138">
        <v>140.1122628711131</v>
      </c>
      <c r="Z137" s="138">
        <v>146.826079826857</v>
      </c>
    </row>
    <row r="138" spans="1:26" s="9" customFormat="1" ht="11.25">
      <c r="A138" s="25"/>
      <c r="B138" s="59">
        <v>2710</v>
      </c>
      <c r="C138" s="60" t="s">
        <v>650</v>
      </c>
      <c r="D138" s="61" t="s">
        <v>722</v>
      </c>
      <c r="E138" s="137">
        <v>100</v>
      </c>
      <c r="F138" s="137"/>
      <c r="G138" s="138">
        <v>121.2696638919077</v>
      </c>
      <c r="H138" s="138">
        <v>122.58968676875666</v>
      </c>
      <c r="I138" s="138">
        <v>129.93970519419605</v>
      </c>
      <c r="J138" s="138">
        <v>123.54584170233281</v>
      </c>
      <c r="K138" s="138">
        <v>111.1122105273354</v>
      </c>
      <c r="L138" s="138">
        <v>107.5768373927234</v>
      </c>
      <c r="M138" s="138">
        <v>113.52567450901736</v>
      </c>
      <c r="N138" s="129">
        <v>122.31335200283337</v>
      </c>
      <c r="O138" s="129">
        <v>116.61732425147362</v>
      </c>
      <c r="P138" s="142">
        <v>112.54651637200912</v>
      </c>
      <c r="Q138" s="142">
        <v>117.37766511375314</v>
      </c>
      <c r="R138" s="142">
        <v>123.91982421976621</v>
      </c>
      <c r="S138" s="142"/>
      <c r="T138" s="138">
        <v>123.16319300460972</v>
      </c>
      <c r="U138" s="138">
        <v>120.93655444519287</v>
      </c>
      <c r="V138" s="138">
        <v>121.13753067324716</v>
      </c>
      <c r="W138" s="138">
        <v>118.74869078042165</v>
      </c>
      <c r="X138" s="138">
        <v>129.87100427787325</v>
      </c>
      <c r="Y138" s="138">
        <v>130.21186026308018</v>
      </c>
      <c r="Z138" s="138">
        <v>136.03822351021083</v>
      </c>
    </row>
    <row r="139" spans="1:26" s="9" customFormat="1" ht="11.25">
      <c r="A139" s="68" t="s">
        <v>723</v>
      </c>
      <c r="B139" s="59">
        <v>2720</v>
      </c>
      <c r="C139" s="62" t="s">
        <v>651</v>
      </c>
      <c r="D139" s="61" t="s">
        <v>724</v>
      </c>
      <c r="E139" s="137" t="s">
        <v>697</v>
      </c>
      <c r="F139" s="137"/>
      <c r="G139" s="138" t="s">
        <v>697</v>
      </c>
      <c r="H139" s="138" t="s">
        <v>697</v>
      </c>
      <c r="I139" s="138" t="s">
        <v>697</v>
      </c>
      <c r="J139" s="138" t="s">
        <v>697</v>
      </c>
      <c r="K139" s="138" t="s">
        <v>697</v>
      </c>
      <c r="L139" s="138" t="s">
        <v>697</v>
      </c>
      <c r="M139" s="138" t="s">
        <v>697</v>
      </c>
      <c r="N139" s="138" t="s">
        <v>697</v>
      </c>
      <c r="O139" s="138" t="s">
        <v>697</v>
      </c>
      <c r="P139" s="138" t="s">
        <v>697</v>
      </c>
      <c r="Q139" s="138" t="s">
        <v>697</v>
      </c>
      <c r="R139" s="138" t="s">
        <v>697</v>
      </c>
      <c r="S139" s="138"/>
      <c r="T139" s="138" t="s">
        <v>697</v>
      </c>
      <c r="U139" s="138" t="s">
        <v>697</v>
      </c>
      <c r="V139" s="138" t="s">
        <v>697</v>
      </c>
      <c r="W139" s="138" t="s">
        <v>697</v>
      </c>
      <c r="X139" s="138" t="s">
        <v>697</v>
      </c>
      <c r="Y139" s="138" t="s">
        <v>697</v>
      </c>
      <c r="Z139" s="138" t="s">
        <v>697</v>
      </c>
    </row>
    <row r="140" spans="1:26" s="9" customFormat="1" ht="11.25">
      <c r="A140" s="25"/>
      <c r="B140" s="59">
        <v>2720</v>
      </c>
      <c r="C140" s="60" t="s">
        <v>652</v>
      </c>
      <c r="D140" s="61" t="s">
        <v>725</v>
      </c>
      <c r="E140" s="137">
        <v>100</v>
      </c>
      <c r="F140" s="137"/>
      <c r="G140" s="138">
        <v>136.20238928850145</v>
      </c>
      <c r="H140" s="138">
        <v>147.93137816516477</v>
      </c>
      <c r="I140" s="138">
        <v>153.6997260776646</v>
      </c>
      <c r="J140" s="138">
        <v>155.64079819559987</v>
      </c>
      <c r="K140" s="138">
        <v>149.28587448182554</v>
      </c>
      <c r="L140" s="138">
        <v>147.3865359689726</v>
      </c>
      <c r="M140" s="138">
        <v>158.11805370820218</v>
      </c>
      <c r="N140" s="129">
        <v>154.41713386006754</v>
      </c>
      <c r="O140" s="129">
        <v>165.04357951111558</v>
      </c>
      <c r="P140" s="142">
        <v>170.8148297261624</v>
      </c>
      <c r="Q140" s="142">
        <v>182.9887013396673</v>
      </c>
      <c r="R140" s="142">
        <v>193.27141555421784</v>
      </c>
      <c r="S140" s="142"/>
      <c r="T140" s="138">
        <v>199.75799784184053</v>
      </c>
      <c r="U140" s="138">
        <v>191.46616962924406</v>
      </c>
      <c r="V140" s="138">
        <v>187.4737316622448</v>
      </c>
      <c r="W140" s="138">
        <v>176.46869695418724</v>
      </c>
      <c r="X140" s="138">
        <v>186.86242138776475</v>
      </c>
      <c r="Y140" s="138">
        <v>191.20395144529587</v>
      </c>
      <c r="Z140" s="138">
        <v>199.38003064068894</v>
      </c>
    </row>
    <row r="141" spans="1:26" s="9" customFormat="1" ht="11.25">
      <c r="A141" s="25"/>
      <c r="B141" s="59">
        <v>2010</v>
      </c>
      <c r="C141" s="60" t="s">
        <v>653</v>
      </c>
      <c r="D141" s="61" t="s">
        <v>726</v>
      </c>
      <c r="E141" s="137">
        <v>100</v>
      </c>
      <c r="F141" s="137"/>
      <c r="G141" s="138">
        <v>122.91412827667934</v>
      </c>
      <c r="H141" s="138">
        <v>129.07001974085028</v>
      </c>
      <c r="I141" s="138">
        <v>133.36972284501664</v>
      </c>
      <c r="J141" s="138">
        <v>133.26219849834882</v>
      </c>
      <c r="K141" s="138">
        <v>133.1861478187779</v>
      </c>
      <c r="L141" s="138">
        <v>134.38219733013904</v>
      </c>
      <c r="M141" s="138">
        <v>136.14113892271988</v>
      </c>
      <c r="N141" s="129">
        <v>136.0667781236146</v>
      </c>
      <c r="O141" s="129">
        <v>136.04577277149602</v>
      </c>
      <c r="P141" s="142">
        <v>137.8626254748326</v>
      </c>
      <c r="Q141" s="142">
        <v>137.86262687053303</v>
      </c>
      <c r="R141" s="142">
        <v>143.52378626516585</v>
      </c>
      <c r="S141" s="142"/>
      <c r="T141" s="138">
        <v>140.4605120347467</v>
      </c>
      <c r="U141" s="138">
        <v>140.93268491126258</v>
      </c>
      <c r="V141" s="138">
        <v>140.97505524019968</v>
      </c>
      <c r="W141" s="138">
        <v>141.56500220157432</v>
      </c>
      <c r="X141" s="138">
        <v>141.64865810056776</v>
      </c>
      <c r="Y141" s="138">
        <v>141.73231321960202</v>
      </c>
      <c r="Z141" s="138">
        <v>148.0574068610647</v>
      </c>
    </row>
    <row r="142" spans="1:26" s="9" customFormat="1" ht="11.25">
      <c r="A142" s="68" t="s">
        <v>723</v>
      </c>
      <c r="B142" s="59">
        <v>2720</v>
      </c>
      <c r="C142" s="60" t="s">
        <v>654</v>
      </c>
      <c r="D142" s="61" t="s">
        <v>727</v>
      </c>
      <c r="E142" s="137" t="s">
        <v>697</v>
      </c>
      <c r="F142" s="137"/>
      <c r="G142" s="138" t="s">
        <v>697</v>
      </c>
      <c r="H142" s="138" t="s">
        <v>697</v>
      </c>
      <c r="I142" s="138" t="s">
        <v>697</v>
      </c>
      <c r="J142" s="138" t="s">
        <v>697</v>
      </c>
      <c r="K142" s="138" t="s">
        <v>697</v>
      </c>
      <c r="L142" s="138" t="s">
        <v>697</v>
      </c>
      <c r="M142" s="138" t="s">
        <v>697</v>
      </c>
      <c r="N142" s="138" t="s">
        <v>697</v>
      </c>
      <c r="O142" s="138" t="s">
        <v>697</v>
      </c>
      <c r="P142" s="138" t="s">
        <v>697</v>
      </c>
      <c r="Q142" s="138" t="s">
        <v>697</v>
      </c>
      <c r="R142" s="138" t="s">
        <v>697</v>
      </c>
      <c r="S142" s="138"/>
      <c r="T142" s="138" t="s">
        <v>697</v>
      </c>
      <c r="U142" s="138" t="s">
        <v>697</v>
      </c>
      <c r="V142" s="138" t="s">
        <v>697</v>
      </c>
      <c r="W142" s="138" t="s">
        <v>697</v>
      </c>
      <c r="X142" s="138" t="s">
        <v>697</v>
      </c>
      <c r="Y142" s="138" t="s">
        <v>697</v>
      </c>
      <c r="Z142" s="138" t="s">
        <v>697</v>
      </c>
    </row>
    <row r="143" spans="1:26" s="9" customFormat="1" ht="11.25">
      <c r="A143" s="25"/>
      <c r="B143" s="59">
        <v>2922</v>
      </c>
      <c r="C143" s="60" t="s">
        <v>655</v>
      </c>
      <c r="D143" s="61" t="s">
        <v>728</v>
      </c>
      <c r="E143" s="137">
        <v>100</v>
      </c>
      <c r="F143" s="137"/>
      <c r="G143" s="138">
        <v>118.33846592494778</v>
      </c>
      <c r="H143" s="138">
        <v>118.33846592494778</v>
      </c>
      <c r="I143" s="138">
        <v>122.83490613337649</v>
      </c>
      <c r="J143" s="138">
        <v>122.83490613337649</v>
      </c>
      <c r="K143" s="138">
        <v>130.33524743360348</v>
      </c>
      <c r="L143" s="138">
        <v>130.33524743360348</v>
      </c>
      <c r="M143" s="138">
        <v>130.33524056372008</v>
      </c>
      <c r="N143" s="129">
        <v>132.70971159232258</v>
      </c>
      <c r="O143" s="129">
        <v>132.70969963091056</v>
      </c>
      <c r="P143" s="142">
        <v>133.99658231895512</v>
      </c>
      <c r="Q143" s="142">
        <v>133.99658231895512</v>
      </c>
      <c r="R143" s="142">
        <v>136.23071586436572</v>
      </c>
      <c r="S143" s="142"/>
      <c r="T143" s="138">
        <v>136.75891733905075</v>
      </c>
      <c r="U143" s="138">
        <v>134.50778651514827</v>
      </c>
      <c r="V143" s="138">
        <v>139.36693073220033</v>
      </c>
      <c r="W143" s="138">
        <v>139.36693073220033</v>
      </c>
      <c r="X143" s="138">
        <v>139.36693073220033</v>
      </c>
      <c r="Y143" s="138">
        <v>142.32360262313023</v>
      </c>
      <c r="Z143" s="138">
        <v>142.8518040978152</v>
      </c>
    </row>
    <row r="144" spans="1:26" s="9" customFormat="1" ht="11.25">
      <c r="A144" s="69" t="s">
        <v>729</v>
      </c>
      <c r="B144" s="59">
        <v>2922</v>
      </c>
      <c r="C144" s="60" t="s">
        <v>656</v>
      </c>
      <c r="D144" s="61" t="s">
        <v>732</v>
      </c>
      <c r="E144" s="137" t="s">
        <v>697</v>
      </c>
      <c r="F144" s="137"/>
      <c r="G144" s="138" t="s">
        <v>697</v>
      </c>
      <c r="H144" s="138" t="s">
        <v>697</v>
      </c>
      <c r="I144" s="138" t="s">
        <v>697</v>
      </c>
      <c r="J144" s="138" t="s">
        <v>697</v>
      </c>
      <c r="K144" s="138" t="s">
        <v>697</v>
      </c>
      <c r="L144" s="138" t="s">
        <v>697</v>
      </c>
      <c r="M144" s="138">
        <v>125.20671461846004</v>
      </c>
      <c r="N144" s="129">
        <v>125.20725646998085</v>
      </c>
      <c r="O144" s="129">
        <v>125.20671461846003</v>
      </c>
      <c r="P144" s="142">
        <v>125.20671461846003</v>
      </c>
      <c r="Q144" s="142">
        <v>125.20671461846003</v>
      </c>
      <c r="R144" s="142">
        <v>125.20671461846003</v>
      </c>
      <c r="S144" s="142"/>
      <c r="T144" s="138">
        <v>126.4843341553831</v>
      </c>
      <c r="U144" s="138">
        <v>126.4843341553831</v>
      </c>
      <c r="V144" s="138">
        <v>130.0950987992432</v>
      </c>
      <c r="W144" s="138">
        <v>130.09509879924323</v>
      </c>
      <c r="X144" s="138">
        <v>130.09509879924323</v>
      </c>
      <c r="Y144" s="138">
        <v>132.5991930526981</v>
      </c>
      <c r="Z144" s="138">
        <v>133.87679408086274</v>
      </c>
    </row>
    <row r="145" spans="1:26" s="9" customFormat="1" ht="11.25">
      <c r="A145" s="69" t="s">
        <v>733</v>
      </c>
      <c r="B145" s="59">
        <v>2913</v>
      </c>
      <c r="C145" s="60" t="s">
        <v>657</v>
      </c>
      <c r="D145" s="61" t="s">
        <v>734</v>
      </c>
      <c r="E145" s="137" t="s">
        <v>697</v>
      </c>
      <c r="F145" s="137"/>
      <c r="G145" s="138" t="s">
        <v>697</v>
      </c>
      <c r="H145" s="138" t="s">
        <v>697</v>
      </c>
      <c r="I145" s="138" t="s">
        <v>697</v>
      </c>
      <c r="J145" s="138" t="s">
        <v>697</v>
      </c>
      <c r="K145" s="138" t="s">
        <v>697</v>
      </c>
      <c r="L145" s="138" t="s">
        <v>697</v>
      </c>
      <c r="M145" s="138" t="s">
        <v>697</v>
      </c>
      <c r="N145" s="138" t="s">
        <v>697</v>
      </c>
      <c r="O145" s="138" t="s">
        <v>697</v>
      </c>
      <c r="P145" s="138" t="s">
        <v>697</v>
      </c>
      <c r="Q145" s="138" t="s">
        <v>697</v>
      </c>
      <c r="R145" s="138" t="s">
        <v>697</v>
      </c>
      <c r="S145" s="138"/>
      <c r="T145" s="138" t="s">
        <v>697</v>
      </c>
      <c r="U145" s="138" t="s">
        <v>697</v>
      </c>
      <c r="V145" s="138" t="s">
        <v>697</v>
      </c>
      <c r="W145" s="138" t="s">
        <v>697</v>
      </c>
      <c r="X145" s="138" t="s">
        <v>697</v>
      </c>
      <c r="Y145" s="138" t="s">
        <v>697</v>
      </c>
      <c r="Z145" s="138" t="s">
        <v>697</v>
      </c>
    </row>
    <row r="146" spans="1:26" s="9" customFormat="1" ht="11.25">
      <c r="A146" s="25"/>
      <c r="B146" s="59">
        <v>2101</v>
      </c>
      <c r="C146" s="60" t="s">
        <v>658</v>
      </c>
      <c r="D146" s="61" t="s">
        <v>735</v>
      </c>
      <c r="E146" s="137">
        <v>100</v>
      </c>
      <c r="F146" s="137"/>
      <c r="G146" s="138">
        <v>102.55908317454036</v>
      </c>
      <c r="H146" s="138">
        <v>106.09868218884661</v>
      </c>
      <c r="I146" s="138">
        <v>100.14549819475123</v>
      </c>
      <c r="J146" s="138">
        <v>95.19076598029076</v>
      </c>
      <c r="K146" s="138">
        <v>90.39019743946666</v>
      </c>
      <c r="L146" s="138">
        <v>89.84573134417595</v>
      </c>
      <c r="M146" s="138">
        <v>94.84912308377324</v>
      </c>
      <c r="N146" s="129">
        <v>94.56901182100886</v>
      </c>
      <c r="O146" s="129">
        <v>94.57868919314383</v>
      </c>
      <c r="P146" s="142">
        <v>95.0588908753774</v>
      </c>
      <c r="Q146" s="142">
        <v>94.2890452168552</v>
      </c>
      <c r="R146" s="142">
        <v>98.00497958553979</v>
      </c>
      <c r="S146" s="142"/>
      <c r="T146" s="138">
        <v>97.71600251587998</v>
      </c>
      <c r="U146" s="138">
        <v>97.2192461406522</v>
      </c>
      <c r="V146" s="138">
        <v>100.25873513279817</v>
      </c>
      <c r="W146" s="138">
        <v>96.48640182776501</v>
      </c>
      <c r="X146" s="138">
        <v>102.26737629376375</v>
      </c>
      <c r="Y146" s="138">
        <v>108.06813809211778</v>
      </c>
      <c r="Z146" s="138">
        <v>110.00482996884722</v>
      </c>
    </row>
    <row r="147" spans="1:26" s="9" customFormat="1" ht="11.25">
      <c r="A147" s="69" t="s">
        <v>720</v>
      </c>
      <c r="B147" s="59">
        <v>2710</v>
      </c>
      <c r="C147" s="60" t="s">
        <v>659</v>
      </c>
      <c r="D147" s="61" t="s">
        <v>736</v>
      </c>
      <c r="E147" s="137" t="s">
        <v>697</v>
      </c>
      <c r="F147" s="137"/>
      <c r="G147" s="138" t="s">
        <v>697</v>
      </c>
      <c r="H147" s="138" t="s">
        <v>697</v>
      </c>
      <c r="I147" s="138" t="s">
        <v>697</v>
      </c>
      <c r="J147" s="138" t="s">
        <v>697</v>
      </c>
      <c r="K147" s="138" t="s">
        <v>697</v>
      </c>
      <c r="L147" s="138" t="s">
        <v>697</v>
      </c>
      <c r="M147" s="138" t="s">
        <v>697</v>
      </c>
      <c r="N147" s="138" t="s">
        <v>697</v>
      </c>
      <c r="O147" s="138" t="s">
        <v>697</v>
      </c>
      <c r="P147" s="138" t="s">
        <v>697</v>
      </c>
      <c r="Q147" s="138" t="s">
        <v>697</v>
      </c>
      <c r="R147" s="138" t="s">
        <v>697</v>
      </c>
      <c r="S147" s="138"/>
      <c r="T147" s="138" t="s">
        <v>697</v>
      </c>
      <c r="U147" s="138" t="s">
        <v>697</v>
      </c>
      <c r="V147" s="138" t="s">
        <v>697</v>
      </c>
      <c r="W147" s="138" t="s">
        <v>697</v>
      </c>
      <c r="X147" s="138" t="s">
        <v>697</v>
      </c>
      <c r="Y147" s="138" t="s">
        <v>697</v>
      </c>
      <c r="Z147" s="138" t="s">
        <v>697</v>
      </c>
    </row>
    <row r="148" spans="1:26" s="9" customFormat="1" ht="11.25">
      <c r="A148" s="25"/>
      <c r="B148" s="59">
        <v>2913</v>
      </c>
      <c r="C148" s="60" t="s">
        <v>660</v>
      </c>
      <c r="D148" s="61" t="s">
        <v>737</v>
      </c>
      <c r="E148" s="137">
        <v>100</v>
      </c>
      <c r="F148" s="137"/>
      <c r="G148" s="138">
        <v>118.37266456494464</v>
      </c>
      <c r="H148" s="138">
        <v>125.20089332349549</v>
      </c>
      <c r="I148" s="138">
        <v>126.23349347326244</v>
      </c>
      <c r="J148" s="138">
        <v>129.23665045474394</v>
      </c>
      <c r="K148" s="138">
        <v>129.06740941684365</v>
      </c>
      <c r="L148" s="138">
        <v>133.54019570866046</v>
      </c>
      <c r="M148" s="138">
        <v>136.90281586119815</v>
      </c>
      <c r="N148" s="129">
        <v>138.49654942540903</v>
      </c>
      <c r="O148" s="129">
        <v>139.22363951649112</v>
      </c>
      <c r="P148" s="142">
        <v>139.55673528639113</v>
      </c>
      <c r="Q148" s="142">
        <v>140.1084879113963</v>
      </c>
      <c r="R148" s="142">
        <v>140.88085609338987</v>
      </c>
      <c r="S148" s="142"/>
      <c r="T148" s="138">
        <v>140.92444920913744</v>
      </c>
      <c r="U148" s="138">
        <v>147.99127412428356</v>
      </c>
      <c r="V148" s="138">
        <v>149.2198931475833</v>
      </c>
      <c r="W148" s="138">
        <v>161.85353371804786</v>
      </c>
      <c r="X148" s="138">
        <v>163.49616994712076</v>
      </c>
      <c r="Y148" s="138">
        <v>164.6641302253909</v>
      </c>
      <c r="Z148" s="138">
        <v>168.09617815871252</v>
      </c>
    </row>
    <row r="149" spans="1:26" s="9" customFormat="1" ht="11.25">
      <c r="A149" s="68" t="s">
        <v>738</v>
      </c>
      <c r="B149" s="59">
        <v>2413</v>
      </c>
      <c r="C149" s="60" t="s">
        <v>661</v>
      </c>
      <c r="D149" s="61" t="s">
        <v>739</v>
      </c>
      <c r="E149" s="137" t="s">
        <v>697</v>
      </c>
      <c r="F149" s="137"/>
      <c r="G149" s="138" t="s">
        <v>697</v>
      </c>
      <c r="H149" s="138" t="s">
        <v>697</v>
      </c>
      <c r="I149" s="138" t="s">
        <v>697</v>
      </c>
      <c r="J149" s="138" t="s">
        <v>697</v>
      </c>
      <c r="K149" s="138" t="s">
        <v>697</v>
      </c>
      <c r="L149" s="138" t="s">
        <v>697</v>
      </c>
      <c r="M149" s="138" t="s">
        <v>697</v>
      </c>
      <c r="N149" s="138" t="s">
        <v>697</v>
      </c>
      <c r="O149" s="138" t="s">
        <v>697</v>
      </c>
      <c r="P149" s="138" t="s">
        <v>697</v>
      </c>
      <c r="Q149" s="138" t="s">
        <v>697</v>
      </c>
      <c r="R149" s="138" t="s">
        <v>697</v>
      </c>
      <c r="S149" s="138"/>
      <c r="T149" s="138" t="s">
        <v>697</v>
      </c>
      <c r="U149" s="138" t="s">
        <v>697</v>
      </c>
      <c r="V149" s="138" t="s">
        <v>697</v>
      </c>
      <c r="W149" s="138" t="s">
        <v>697</v>
      </c>
      <c r="X149" s="138" t="s">
        <v>697</v>
      </c>
      <c r="Y149" s="138" t="s">
        <v>697</v>
      </c>
      <c r="Z149" s="138" t="s">
        <v>697</v>
      </c>
    </row>
    <row r="150" spans="1:26" s="9" customFormat="1" ht="11.25">
      <c r="A150" s="68" t="s">
        <v>738</v>
      </c>
      <c r="B150" s="59">
        <v>2413</v>
      </c>
      <c r="C150" s="60" t="s">
        <v>662</v>
      </c>
      <c r="D150" s="61" t="s">
        <v>740</v>
      </c>
      <c r="E150" s="137" t="s">
        <v>697</v>
      </c>
      <c r="F150" s="137"/>
      <c r="G150" s="138" t="s">
        <v>697</v>
      </c>
      <c r="H150" s="138" t="s">
        <v>697</v>
      </c>
      <c r="I150" s="138" t="s">
        <v>697</v>
      </c>
      <c r="J150" s="138" t="s">
        <v>697</v>
      </c>
      <c r="K150" s="138" t="s">
        <v>697</v>
      </c>
      <c r="L150" s="138" t="s">
        <v>697</v>
      </c>
      <c r="M150" s="138" t="s">
        <v>697</v>
      </c>
      <c r="N150" s="138" t="s">
        <v>697</v>
      </c>
      <c r="O150" s="138" t="s">
        <v>697</v>
      </c>
      <c r="P150" s="138" t="s">
        <v>697</v>
      </c>
      <c r="Q150" s="138" t="s">
        <v>697</v>
      </c>
      <c r="R150" s="138" t="s">
        <v>697</v>
      </c>
      <c r="S150" s="138"/>
      <c r="T150" s="138" t="s">
        <v>697</v>
      </c>
      <c r="U150" s="138" t="s">
        <v>697</v>
      </c>
      <c r="V150" s="138" t="s">
        <v>697</v>
      </c>
      <c r="W150" s="138" t="s">
        <v>697</v>
      </c>
      <c r="X150" s="138" t="s">
        <v>697</v>
      </c>
      <c r="Y150" s="138" t="s">
        <v>697</v>
      </c>
      <c r="Z150" s="138" t="s">
        <v>697</v>
      </c>
    </row>
    <row r="151" spans="1:26" s="9" customFormat="1" ht="11.25">
      <c r="A151" s="68" t="s">
        <v>741</v>
      </c>
      <c r="B151" s="59">
        <v>2411</v>
      </c>
      <c r="C151" s="60" t="s">
        <v>663</v>
      </c>
      <c r="D151" s="61" t="s">
        <v>742</v>
      </c>
      <c r="E151" s="137" t="s">
        <v>697</v>
      </c>
      <c r="F151" s="137"/>
      <c r="G151" s="138" t="s">
        <v>697</v>
      </c>
      <c r="H151" s="138" t="s">
        <v>697</v>
      </c>
      <c r="I151" s="138" t="s">
        <v>697</v>
      </c>
      <c r="J151" s="138" t="s">
        <v>697</v>
      </c>
      <c r="K151" s="138" t="s">
        <v>697</v>
      </c>
      <c r="L151" s="138" t="s">
        <v>697</v>
      </c>
      <c r="M151" s="138" t="s">
        <v>697</v>
      </c>
      <c r="N151" s="138" t="s">
        <v>697</v>
      </c>
      <c r="O151" s="138" t="s">
        <v>697</v>
      </c>
      <c r="P151" s="138" t="s">
        <v>697</v>
      </c>
      <c r="Q151" s="138" t="s">
        <v>697</v>
      </c>
      <c r="R151" s="138" t="s">
        <v>697</v>
      </c>
      <c r="S151" s="138"/>
      <c r="T151" s="138" t="s">
        <v>697</v>
      </c>
      <c r="U151" s="138" t="s">
        <v>697</v>
      </c>
      <c r="V151" s="138" t="s">
        <v>697</v>
      </c>
      <c r="W151" s="138" t="s">
        <v>697</v>
      </c>
      <c r="X151" s="138" t="s">
        <v>697</v>
      </c>
      <c r="Y151" s="138" t="s">
        <v>697</v>
      </c>
      <c r="Z151" s="138" t="s">
        <v>697</v>
      </c>
    </row>
    <row r="152" spans="1:26" s="9" customFormat="1" ht="11.25">
      <c r="A152" s="159"/>
      <c r="B152" s="169">
        <v>2429</v>
      </c>
      <c r="C152" s="172" t="s">
        <v>664</v>
      </c>
      <c r="D152" s="173" t="s">
        <v>743</v>
      </c>
      <c r="E152" s="161">
        <v>100</v>
      </c>
      <c r="F152" s="161"/>
      <c r="G152" s="163">
        <v>139.74871241670667</v>
      </c>
      <c r="H152" s="163">
        <v>160.69309809472082</v>
      </c>
      <c r="I152" s="163">
        <v>161.86413434055834</v>
      </c>
      <c r="J152" s="163">
        <v>158.26943419148947</v>
      </c>
      <c r="K152" s="163">
        <v>157.03515961444566</v>
      </c>
      <c r="L152" s="163">
        <v>154.29671045970977</v>
      </c>
      <c r="M152" s="163">
        <v>161.0758740869318</v>
      </c>
      <c r="N152" s="174">
        <v>160.56442427451256</v>
      </c>
      <c r="O152" s="174">
        <v>163.95944584779338</v>
      </c>
      <c r="P152" s="171">
        <v>164.8706221895849</v>
      </c>
      <c r="Q152" s="171">
        <v>174.40963516983027</v>
      </c>
      <c r="R152" s="171">
        <v>176.14483889487914</v>
      </c>
      <c r="S152" s="171"/>
      <c r="T152" s="163">
        <v>175.6361007804049</v>
      </c>
      <c r="U152" s="163">
        <v>173.13327431706668</v>
      </c>
      <c r="V152" s="163">
        <v>173.98498327163486</v>
      </c>
      <c r="W152" s="163">
        <v>171.92043793616372</v>
      </c>
      <c r="X152" s="163">
        <v>173.45584847261745</v>
      </c>
      <c r="Y152" s="163">
        <v>178.2342771731669</v>
      </c>
      <c r="Z152" s="163">
        <v>184.5486898480549</v>
      </c>
    </row>
    <row r="153" spans="1:14" s="9" customFormat="1" ht="11.25">
      <c r="A153" s="24"/>
      <c r="B153" s="59"/>
      <c r="C153" s="60"/>
      <c r="D153" s="61"/>
      <c r="E153" s="140"/>
      <c r="F153" s="140"/>
      <c r="G153" s="140"/>
      <c r="H153" s="140"/>
      <c r="I153" s="140"/>
      <c r="J153" s="140"/>
      <c r="K153" s="140"/>
      <c r="L153" s="145"/>
      <c r="M153" s="145"/>
      <c r="N153" s="145"/>
    </row>
    <row r="154" spans="1:14" s="9" customFormat="1" ht="15">
      <c r="A154" s="348" t="s">
        <v>745</v>
      </c>
      <c r="B154" s="293"/>
      <c r="C154" s="293"/>
      <c r="D154" s="293"/>
      <c r="E154" s="140"/>
      <c r="F154" s="140"/>
      <c r="G154" s="140"/>
      <c r="H154" s="140"/>
      <c r="I154" s="140"/>
      <c r="J154" s="140"/>
      <c r="K154" s="140"/>
      <c r="L154" s="145"/>
      <c r="M154" s="145"/>
      <c r="N154" s="145"/>
    </row>
    <row r="155" spans="1:16" ht="15" customHeight="1">
      <c r="A155" s="342" t="s">
        <v>758</v>
      </c>
      <c r="B155" s="343"/>
      <c r="C155" s="343"/>
      <c r="D155" s="343"/>
      <c r="E155" s="343"/>
      <c r="F155" s="343"/>
      <c r="G155" s="343"/>
      <c r="H155" s="343"/>
      <c r="I155" s="343"/>
      <c r="J155" s="343"/>
      <c r="K155" s="343"/>
      <c r="L155" s="343"/>
      <c r="M155" s="343"/>
      <c r="N155" s="343"/>
      <c r="O155" s="343"/>
      <c r="P155" s="343"/>
    </row>
    <row r="156" spans="1:16" s="136" customFormat="1" ht="15" customHeight="1">
      <c r="A156" s="343"/>
      <c r="B156" s="343"/>
      <c r="C156" s="343"/>
      <c r="D156" s="343"/>
      <c r="E156" s="343"/>
      <c r="F156" s="343"/>
      <c r="G156" s="343"/>
      <c r="H156" s="343"/>
      <c r="I156" s="343"/>
      <c r="J156" s="343"/>
      <c r="K156" s="343"/>
      <c r="L156" s="343"/>
      <c r="M156" s="343"/>
      <c r="N156" s="343"/>
      <c r="O156" s="343"/>
      <c r="P156" s="343"/>
    </row>
    <row r="157" spans="1:14" s="9" customFormat="1" ht="11.25">
      <c r="A157" s="20" t="s">
        <v>39</v>
      </c>
      <c r="B157" s="59"/>
      <c r="C157" s="60"/>
      <c r="D157" s="61"/>
      <c r="E157" s="140"/>
      <c r="F157" s="140"/>
      <c r="G157" s="140"/>
      <c r="H157" s="140"/>
      <c r="I157" s="140"/>
      <c r="J157" s="140"/>
      <c r="K157" s="140"/>
      <c r="L157" s="145"/>
      <c r="M157" s="145"/>
      <c r="N157" s="145"/>
    </row>
    <row r="158" spans="1:14" s="9" customFormat="1" ht="11.25">
      <c r="A158" s="20" t="s">
        <v>48</v>
      </c>
      <c r="B158" s="59"/>
      <c r="C158" s="60"/>
      <c r="D158" s="61"/>
      <c r="E158" s="140"/>
      <c r="F158" s="140"/>
      <c r="G158" s="140"/>
      <c r="H158" s="140"/>
      <c r="I158" s="140"/>
      <c r="J158" s="140"/>
      <c r="K158" s="140"/>
      <c r="L158" s="145"/>
      <c r="M158" s="145"/>
      <c r="N158" s="145"/>
    </row>
    <row r="159" spans="1:14" s="9" customFormat="1" ht="11.25">
      <c r="A159" s="20" t="s">
        <v>746</v>
      </c>
      <c r="B159" s="59"/>
      <c r="C159" s="60"/>
      <c r="D159" s="61"/>
      <c r="E159" s="140"/>
      <c r="F159" s="140"/>
      <c r="G159" s="140"/>
      <c r="H159" s="140"/>
      <c r="I159" s="140"/>
      <c r="J159" s="140"/>
      <c r="K159" s="140"/>
      <c r="L159" s="145"/>
      <c r="M159" s="145"/>
      <c r="N159" s="145"/>
    </row>
    <row r="160" spans="1:14" s="9" customFormat="1" ht="11.25">
      <c r="A160" s="20" t="s">
        <v>747</v>
      </c>
      <c r="B160" s="59"/>
      <c r="C160" s="60"/>
      <c r="D160" s="61"/>
      <c r="E160" s="140"/>
      <c r="F160" s="140"/>
      <c r="G160" s="140"/>
      <c r="H160" s="140"/>
      <c r="I160" s="140"/>
      <c r="J160" s="140"/>
      <c r="K160" s="140"/>
      <c r="L160" s="145"/>
      <c r="M160" s="145"/>
      <c r="N160" s="145"/>
    </row>
    <row r="161" spans="1:14" s="9" customFormat="1" ht="11.25">
      <c r="A161" s="20" t="s">
        <v>66</v>
      </c>
      <c r="B161" s="59"/>
      <c r="C161" s="60"/>
      <c r="D161" s="61"/>
      <c r="E161" s="140"/>
      <c r="F161" s="140"/>
      <c r="G161" s="140"/>
      <c r="H161" s="140"/>
      <c r="I161" s="140"/>
      <c r="J161" s="140"/>
      <c r="K161" s="140"/>
      <c r="L161" s="145"/>
      <c r="M161" s="145"/>
      <c r="N161" s="145"/>
    </row>
    <row r="162" spans="1:14" ht="15">
      <c r="A162" s="75"/>
      <c r="B162" s="72"/>
      <c r="C162" s="73"/>
      <c r="D162" s="74"/>
      <c r="E162" s="146"/>
      <c r="F162" s="146"/>
      <c r="G162" s="146"/>
      <c r="H162" s="146"/>
      <c r="I162" s="146"/>
      <c r="J162" s="146"/>
      <c r="K162" s="146"/>
      <c r="L162" s="147"/>
      <c r="M162" s="147"/>
      <c r="N162" s="147"/>
    </row>
    <row r="163" spans="1:14" ht="15">
      <c r="A163" s="75"/>
      <c r="B163" s="72"/>
      <c r="C163" s="73"/>
      <c r="D163" s="74"/>
      <c r="E163" s="146"/>
      <c r="F163" s="146"/>
      <c r="G163" s="146"/>
      <c r="H163" s="146"/>
      <c r="I163" s="146"/>
      <c r="J163" s="146"/>
      <c r="K163" s="146"/>
      <c r="L163" s="147"/>
      <c r="M163" s="147"/>
      <c r="N163" s="147"/>
    </row>
    <row r="164" spans="1:14" ht="15">
      <c r="A164" s="2" t="s">
        <v>40</v>
      </c>
      <c r="B164" s="72"/>
      <c r="C164" s="73"/>
      <c r="D164" s="74"/>
      <c r="E164" s="146"/>
      <c r="F164" s="146"/>
      <c r="G164" s="146"/>
      <c r="H164" s="146"/>
      <c r="I164" s="146"/>
      <c r="J164" s="146"/>
      <c r="K164" s="146"/>
      <c r="L164" s="147"/>
      <c r="M164" s="147"/>
      <c r="N164" s="147"/>
    </row>
    <row r="165" spans="1:14" ht="15">
      <c r="A165" s="76"/>
      <c r="B165" s="72"/>
      <c r="C165" s="73"/>
      <c r="D165" s="74"/>
      <c r="E165" s="146"/>
      <c r="F165" s="146"/>
      <c r="G165" s="146"/>
      <c r="H165" s="146"/>
      <c r="I165" s="146"/>
      <c r="J165" s="146"/>
      <c r="K165" s="146"/>
      <c r="L165" s="147"/>
      <c r="M165" s="147"/>
      <c r="N165" s="147"/>
    </row>
    <row r="166" spans="1:26" s="9" customFormat="1" ht="12.75" customHeight="1">
      <c r="A166" s="324" t="s">
        <v>694</v>
      </c>
      <c r="B166" s="349" t="s">
        <v>401</v>
      </c>
      <c r="C166" s="349"/>
      <c r="D166" s="295" t="s">
        <v>94</v>
      </c>
      <c r="E166" s="156">
        <v>2015</v>
      </c>
      <c r="F166" s="157"/>
      <c r="G166" s="339" t="s">
        <v>695</v>
      </c>
      <c r="H166" s="339"/>
      <c r="I166" s="339"/>
      <c r="J166" s="339"/>
      <c r="K166" s="339"/>
      <c r="L166" s="339"/>
      <c r="M166" s="339"/>
      <c r="N166" s="339"/>
      <c r="O166" s="339"/>
      <c r="P166" s="339"/>
      <c r="Q166" s="339"/>
      <c r="R166" s="339"/>
      <c r="S166" s="157"/>
      <c r="T166" s="294">
        <v>2017</v>
      </c>
      <c r="U166" s="294"/>
      <c r="V166" s="294"/>
      <c r="W166" s="294"/>
      <c r="X166" s="294"/>
      <c r="Y166" s="294"/>
      <c r="Z166" s="294"/>
    </row>
    <row r="167" spans="1:26" s="9" customFormat="1" ht="12" customHeight="1">
      <c r="A167" s="345"/>
      <c r="B167" s="346" t="s">
        <v>756</v>
      </c>
      <c r="C167" s="346"/>
      <c r="D167" s="296"/>
      <c r="E167" s="159" t="s">
        <v>185</v>
      </c>
      <c r="F167" s="159"/>
      <c r="G167" s="158" t="s">
        <v>277</v>
      </c>
      <c r="H167" s="158" t="s">
        <v>141</v>
      </c>
      <c r="I167" s="158" t="s">
        <v>44</v>
      </c>
      <c r="J167" s="158" t="s">
        <v>13</v>
      </c>
      <c r="K167" s="158" t="s">
        <v>14</v>
      </c>
      <c r="L167" s="158" t="s">
        <v>15</v>
      </c>
      <c r="M167" s="158" t="s">
        <v>16</v>
      </c>
      <c r="N167" s="158" t="s">
        <v>579</v>
      </c>
      <c r="O167" s="158" t="s">
        <v>17</v>
      </c>
      <c r="P167" s="158" t="s">
        <v>57</v>
      </c>
      <c r="Q167" s="158" t="s">
        <v>744</v>
      </c>
      <c r="R167" s="158" t="s">
        <v>477</v>
      </c>
      <c r="S167" s="158"/>
      <c r="T167" s="159" t="s">
        <v>277</v>
      </c>
      <c r="U167" s="159" t="s">
        <v>141</v>
      </c>
      <c r="V167" s="159" t="s">
        <v>44</v>
      </c>
      <c r="W167" s="159" t="s">
        <v>13</v>
      </c>
      <c r="X167" s="159" t="s">
        <v>14</v>
      </c>
      <c r="Y167" s="159" t="s">
        <v>15</v>
      </c>
      <c r="Z167" s="159" t="s">
        <v>16</v>
      </c>
    </row>
    <row r="168" spans="1:20" s="9" customFormat="1" ht="11.25">
      <c r="A168" s="77"/>
      <c r="B168" s="57"/>
      <c r="C168" s="57"/>
      <c r="D168" s="28"/>
      <c r="E168" s="78"/>
      <c r="F168" s="78"/>
      <c r="G168" s="78"/>
      <c r="H168" s="78"/>
      <c r="I168" s="78"/>
      <c r="J168" s="78"/>
      <c r="K168" s="78"/>
      <c r="T168" s="78"/>
    </row>
    <row r="169" spans="1:20" s="9" customFormat="1" ht="11.25">
      <c r="A169" s="77"/>
      <c r="B169" s="57"/>
      <c r="C169" s="57"/>
      <c r="D169" s="65" t="s">
        <v>668</v>
      </c>
      <c r="E169" s="78"/>
      <c r="F169" s="78"/>
      <c r="G169" s="78"/>
      <c r="H169" s="78"/>
      <c r="I169" s="78"/>
      <c r="J169" s="78"/>
      <c r="K169" s="78"/>
      <c r="T169" s="78"/>
    </row>
    <row r="170" spans="1:26" s="9" customFormat="1" ht="11.25">
      <c r="A170" s="68" t="s">
        <v>696</v>
      </c>
      <c r="B170" s="60">
        <v>2811</v>
      </c>
      <c r="C170" s="60">
        <v>28111</v>
      </c>
      <c r="D170" s="9" t="s">
        <v>748</v>
      </c>
      <c r="E170" s="137">
        <v>100</v>
      </c>
      <c r="F170" s="137"/>
      <c r="G170" s="138">
        <v>112.92725067532818</v>
      </c>
      <c r="H170" s="138">
        <v>114.89515334858734</v>
      </c>
      <c r="I170" s="138">
        <v>116.30191066624194</v>
      </c>
      <c r="J170" s="138">
        <v>120.63226786970756</v>
      </c>
      <c r="K170" s="138">
        <v>124.02249123310663</v>
      </c>
      <c r="L170" s="138">
        <v>124.99100570364897</v>
      </c>
      <c r="M170" s="138">
        <v>125.17400257260186</v>
      </c>
      <c r="N170" s="138">
        <v>125.18530370201358</v>
      </c>
      <c r="O170" s="138">
        <v>125.19552485349753</v>
      </c>
      <c r="P170" s="148">
        <v>125.22512476521021</v>
      </c>
      <c r="Q170" s="142">
        <v>125.39815660192454</v>
      </c>
      <c r="R170" s="142">
        <v>125.41381716365039</v>
      </c>
      <c r="S170" s="142"/>
      <c r="T170" s="138">
        <v>130.24123979845243</v>
      </c>
      <c r="U170" s="138">
        <v>130.70593997274278</v>
      </c>
      <c r="V170" s="142">
        <v>131.84262810237092</v>
      </c>
      <c r="W170" s="142">
        <v>132.0624741583895</v>
      </c>
      <c r="X170" s="142">
        <v>132.43427459091563</v>
      </c>
      <c r="Y170" s="142">
        <v>132.8804000510788</v>
      </c>
      <c r="Z170" s="142">
        <v>137.6647239586645</v>
      </c>
    </row>
    <row r="171" spans="1:26" s="9" customFormat="1" ht="11.25">
      <c r="A171" s="68" t="s">
        <v>698</v>
      </c>
      <c r="B171" s="60">
        <v>2710</v>
      </c>
      <c r="C171" s="60">
        <v>27101</v>
      </c>
      <c r="D171" s="9" t="s">
        <v>749</v>
      </c>
      <c r="E171" s="137">
        <v>100</v>
      </c>
      <c r="F171" s="137"/>
      <c r="G171" s="138">
        <v>108.87389626320834</v>
      </c>
      <c r="H171" s="138">
        <v>112.93152415220023</v>
      </c>
      <c r="I171" s="138">
        <v>119.21208876571177</v>
      </c>
      <c r="J171" s="138">
        <v>116.71569779005463</v>
      </c>
      <c r="K171" s="138">
        <v>117.5912219943735</v>
      </c>
      <c r="L171" s="138">
        <v>116.49030765710992</v>
      </c>
      <c r="M171" s="138">
        <v>124.52314421838608</v>
      </c>
      <c r="N171" s="138">
        <v>124.04411411705709</v>
      </c>
      <c r="O171" s="138">
        <v>126.07815796618883</v>
      </c>
      <c r="P171" s="148">
        <v>126.91259641558644</v>
      </c>
      <c r="Q171" s="142">
        <v>130.77810121777432</v>
      </c>
      <c r="R171" s="142">
        <v>136.33711059916985</v>
      </c>
      <c r="S171" s="142"/>
      <c r="T171" s="138">
        <v>138.05388019401406</v>
      </c>
      <c r="U171" s="138">
        <v>137.41069312177933</v>
      </c>
      <c r="V171" s="142">
        <v>137.89995873386752</v>
      </c>
      <c r="W171" s="142">
        <v>136.452716899964</v>
      </c>
      <c r="X171" s="142">
        <v>138.4128466103017</v>
      </c>
      <c r="Y171" s="142">
        <v>142.10768459642685</v>
      </c>
      <c r="Z171" s="142">
        <v>148.9970470353304</v>
      </c>
    </row>
    <row r="172" spans="1:26" s="9" customFormat="1" ht="11.25">
      <c r="A172" s="68" t="s">
        <v>699</v>
      </c>
      <c r="B172" s="60">
        <v>2922</v>
      </c>
      <c r="C172" s="60">
        <v>29221</v>
      </c>
      <c r="D172" s="9" t="s">
        <v>1</v>
      </c>
      <c r="E172" s="137">
        <v>100</v>
      </c>
      <c r="F172" s="137"/>
      <c r="G172" s="138">
        <v>131.42780763989154</v>
      </c>
      <c r="H172" s="138">
        <v>137.0755025581273</v>
      </c>
      <c r="I172" s="138">
        <v>136.9591737303001</v>
      </c>
      <c r="J172" s="138">
        <v>136.22774794860615</v>
      </c>
      <c r="K172" s="138">
        <v>137.2298895217087</v>
      </c>
      <c r="L172" s="138">
        <v>135.55553908445026</v>
      </c>
      <c r="M172" s="138">
        <v>142.18508153921425</v>
      </c>
      <c r="N172" s="138">
        <v>143.98601817673367</v>
      </c>
      <c r="O172" s="138">
        <v>146.55188239965457</v>
      </c>
      <c r="P172" s="148">
        <v>144.15483308297019</v>
      </c>
      <c r="Q172" s="142">
        <v>150.68466644749242</v>
      </c>
      <c r="R172" s="142">
        <v>154.61441764994535</v>
      </c>
      <c r="S172" s="142"/>
      <c r="T172" s="138">
        <v>155.19875134926403</v>
      </c>
      <c r="U172" s="138">
        <v>152.54248523543455</v>
      </c>
      <c r="V172" s="142">
        <v>153.69712413574848</v>
      </c>
      <c r="W172" s="142">
        <v>151.06687479031774</v>
      </c>
      <c r="X172" s="142">
        <v>154.8972363680596</v>
      </c>
      <c r="Y172" s="142">
        <v>158.70653908345827</v>
      </c>
      <c r="Z172" s="142">
        <v>169.34430401122603</v>
      </c>
    </row>
    <row r="173" spans="1:26" s="9" customFormat="1" ht="11.25">
      <c r="A173" s="68" t="s">
        <v>700</v>
      </c>
      <c r="B173" s="60">
        <v>2691</v>
      </c>
      <c r="C173" s="60">
        <v>2691</v>
      </c>
      <c r="D173" s="9" t="s">
        <v>2</v>
      </c>
      <c r="E173" s="137">
        <v>100</v>
      </c>
      <c r="F173" s="137"/>
      <c r="G173" s="138">
        <v>106.77203726747027</v>
      </c>
      <c r="H173" s="138">
        <v>106.77302956166265</v>
      </c>
      <c r="I173" s="138">
        <v>106.77302956166265</v>
      </c>
      <c r="J173" s="138">
        <v>106.77302956166265</v>
      </c>
      <c r="K173" s="138">
        <v>111.13411527896135</v>
      </c>
      <c r="L173" s="138">
        <v>116.03579330677532</v>
      </c>
      <c r="M173" s="138">
        <v>116.03579330677532</v>
      </c>
      <c r="N173" s="138">
        <v>116.03579898302586</v>
      </c>
      <c r="O173" s="138">
        <v>116.82747727184025</v>
      </c>
      <c r="P173" s="148">
        <v>118.9457547196176</v>
      </c>
      <c r="Q173" s="142">
        <v>118.9457547196176</v>
      </c>
      <c r="R173" s="142">
        <v>118.9457547196176</v>
      </c>
      <c r="S173" s="142"/>
      <c r="T173" s="138">
        <v>120.19719255408305</v>
      </c>
      <c r="U173" s="138">
        <v>122.38366789411694</v>
      </c>
      <c r="V173" s="142">
        <v>122.38366789411694</v>
      </c>
      <c r="W173" s="142">
        <v>126.05139765633506</v>
      </c>
      <c r="X173" s="142">
        <v>129.00219722495947</v>
      </c>
      <c r="Y173" s="142">
        <v>130.20261942173894</v>
      </c>
      <c r="Z173" s="142">
        <v>131.7056872621057</v>
      </c>
    </row>
    <row r="174" spans="1:26" s="9" customFormat="1" ht="11.25">
      <c r="A174" s="68" t="s">
        <v>701</v>
      </c>
      <c r="B174" s="60">
        <v>2695</v>
      </c>
      <c r="C174" s="60">
        <v>2695</v>
      </c>
      <c r="D174" s="9" t="s">
        <v>3</v>
      </c>
      <c r="E174" s="137">
        <v>100</v>
      </c>
      <c r="F174" s="137"/>
      <c r="G174" s="138">
        <v>107.13148588054307</v>
      </c>
      <c r="H174" s="138">
        <v>107.8070857969581</v>
      </c>
      <c r="I174" s="138">
        <v>109.464492161508</v>
      </c>
      <c r="J174" s="138">
        <v>119.5344067300961</v>
      </c>
      <c r="K174" s="138">
        <v>120.990385027508</v>
      </c>
      <c r="L174" s="138">
        <v>123.34626455526173</v>
      </c>
      <c r="M174" s="138">
        <v>124.17050834316753</v>
      </c>
      <c r="N174" s="138">
        <v>124.91339141623571</v>
      </c>
      <c r="O174" s="138">
        <v>125.7449903100536</v>
      </c>
      <c r="P174" s="148">
        <v>131.61385037837445</v>
      </c>
      <c r="Q174" s="142">
        <v>132.8710825515209</v>
      </c>
      <c r="R174" s="142">
        <v>133.3767879564447</v>
      </c>
      <c r="S174" s="142"/>
      <c r="T174" s="138">
        <v>144.14722574229972</v>
      </c>
      <c r="U174" s="138">
        <v>145.06900584835012</v>
      </c>
      <c r="V174" s="142">
        <v>146.0037385487369</v>
      </c>
      <c r="W174" s="142">
        <v>147.11816509515273</v>
      </c>
      <c r="X174" s="142">
        <v>159.1385822640735</v>
      </c>
      <c r="Y174" s="142">
        <v>160.5525526406855</v>
      </c>
      <c r="Z174" s="142">
        <v>161.18936735369672</v>
      </c>
    </row>
    <row r="175" spans="1:26" s="9" customFormat="1" ht="11.25">
      <c r="A175" s="68" t="s">
        <v>702</v>
      </c>
      <c r="B175" s="60">
        <v>3410</v>
      </c>
      <c r="C175" s="60">
        <v>34102</v>
      </c>
      <c r="D175" s="9" t="s">
        <v>4</v>
      </c>
      <c r="E175" s="137">
        <v>100</v>
      </c>
      <c r="F175" s="137"/>
      <c r="G175" s="144">
        <v>116.51734579494612</v>
      </c>
      <c r="H175" s="144">
        <v>117.93836755533779</v>
      </c>
      <c r="I175" s="144">
        <v>119.84016711060518</v>
      </c>
      <c r="J175" s="144">
        <v>121.58881485263537</v>
      </c>
      <c r="K175" s="144">
        <v>122.5672180003172</v>
      </c>
      <c r="L175" s="144">
        <v>122.89116327343972</v>
      </c>
      <c r="M175" s="144">
        <v>124.85026593934985</v>
      </c>
      <c r="N175" s="144">
        <v>125.13421260186978</v>
      </c>
      <c r="O175" s="144">
        <v>125.62869920914372</v>
      </c>
      <c r="P175" s="148">
        <v>131.13191651975217</v>
      </c>
      <c r="Q175" s="142">
        <v>131.51544823413974</v>
      </c>
      <c r="R175" s="142">
        <v>132.6825817320561</v>
      </c>
      <c r="S175" s="142"/>
      <c r="T175" s="138">
        <v>134.33113547901743</v>
      </c>
      <c r="U175" s="138">
        <v>135.10328229412184</v>
      </c>
      <c r="V175" s="142">
        <v>140.49901198452798</v>
      </c>
      <c r="W175" s="142">
        <v>141.62370546925922</v>
      </c>
      <c r="X175" s="142">
        <v>143.23681681275124</v>
      </c>
      <c r="Y175" s="142">
        <v>145.26180708110587</v>
      </c>
      <c r="Z175" s="142">
        <v>147.45420347403396</v>
      </c>
    </row>
    <row r="176" spans="1:26" s="9" customFormat="1" ht="11.25">
      <c r="A176" s="68" t="s">
        <v>703</v>
      </c>
      <c r="B176" s="60">
        <v>2520</v>
      </c>
      <c r="C176" s="60">
        <v>25201</v>
      </c>
      <c r="D176" s="61" t="s">
        <v>18</v>
      </c>
      <c r="E176" s="137">
        <v>100</v>
      </c>
      <c r="F176" s="137"/>
      <c r="G176" s="144">
        <v>115.77264486759778</v>
      </c>
      <c r="H176" s="144">
        <v>124.0581263603792</v>
      </c>
      <c r="I176" s="144">
        <v>120.14408338287821</v>
      </c>
      <c r="J176" s="144">
        <v>122.1944984232356</v>
      </c>
      <c r="K176" s="144">
        <v>124.13221888106555</v>
      </c>
      <c r="L176" s="144">
        <v>123.66887290768695</v>
      </c>
      <c r="M176" s="144">
        <v>125.8794679683911</v>
      </c>
      <c r="N176" s="144">
        <v>125.88593603961428</v>
      </c>
      <c r="O176" s="144">
        <v>126.71880678345508</v>
      </c>
      <c r="P176" s="148">
        <v>128.68051648619226</v>
      </c>
      <c r="Q176" s="142">
        <v>129.60717062574622</v>
      </c>
      <c r="R176" s="142">
        <v>130.48762361702575</v>
      </c>
      <c r="S176" s="142"/>
      <c r="T176" s="138">
        <v>127.49393983396811</v>
      </c>
      <c r="U176" s="138">
        <v>126.61468517541402</v>
      </c>
      <c r="V176" s="142">
        <v>127.18051034434055</v>
      </c>
      <c r="W176" s="142">
        <v>128.36676996315487</v>
      </c>
      <c r="X176" s="142">
        <v>129.05495224688497</v>
      </c>
      <c r="Y176" s="142">
        <v>130.13487893925904</v>
      </c>
      <c r="Z176" s="142">
        <v>135.98438274649376</v>
      </c>
    </row>
    <row r="177" spans="1:26" s="9" customFormat="1" ht="11.25">
      <c r="A177" s="68" t="s">
        <v>704</v>
      </c>
      <c r="B177" s="60">
        <v>2413</v>
      </c>
      <c r="C177" s="60">
        <v>24133</v>
      </c>
      <c r="D177" s="61" t="s">
        <v>19</v>
      </c>
      <c r="E177" s="137">
        <v>100</v>
      </c>
      <c r="F177" s="137"/>
      <c r="G177" s="144">
        <v>127.08202363412444</v>
      </c>
      <c r="H177" s="144">
        <v>135.2445255333785</v>
      </c>
      <c r="I177" s="144">
        <v>144.6429879135429</v>
      </c>
      <c r="J177" s="144">
        <v>135.78601325430813</v>
      </c>
      <c r="K177" s="144">
        <v>136.86540825999523</v>
      </c>
      <c r="L177" s="144">
        <v>138.17484375402546</v>
      </c>
      <c r="M177" s="144">
        <v>143.54255095254337</v>
      </c>
      <c r="N177" s="144">
        <v>147.33527685470244</v>
      </c>
      <c r="O177" s="144">
        <v>142.80179862516428</v>
      </c>
      <c r="P177" s="148">
        <v>149.39093539484494</v>
      </c>
      <c r="Q177" s="142">
        <v>149.87077041963366</v>
      </c>
      <c r="R177" s="142">
        <v>153.55103797757437</v>
      </c>
      <c r="S177" s="142"/>
      <c r="T177" s="138">
        <v>158.6801100331661</v>
      </c>
      <c r="U177" s="138">
        <v>172.39105260063076</v>
      </c>
      <c r="V177" s="142">
        <v>175.5417520272827</v>
      </c>
      <c r="W177" s="142">
        <v>180.97953108686406</v>
      </c>
      <c r="X177" s="142">
        <v>180.25398669389705</v>
      </c>
      <c r="Y177" s="142">
        <v>177.50606074037057</v>
      </c>
      <c r="Z177" s="142">
        <v>166.8862409705573</v>
      </c>
    </row>
    <row r="178" spans="1:26" s="9" customFormat="1" ht="11.25">
      <c r="A178" s="68" t="s">
        <v>705</v>
      </c>
      <c r="B178" s="60">
        <v>2519</v>
      </c>
      <c r="C178" s="60">
        <v>25191</v>
      </c>
      <c r="D178" s="61" t="s">
        <v>20</v>
      </c>
      <c r="E178" s="137">
        <v>100</v>
      </c>
      <c r="F178" s="137"/>
      <c r="G178" s="138">
        <v>112.47734617242638</v>
      </c>
      <c r="H178" s="138">
        <v>115.3920631780123</v>
      </c>
      <c r="I178" s="138">
        <v>119.08945740901825</v>
      </c>
      <c r="J178" s="138">
        <v>119.83683121059937</v>
      </c>
      <c r="K178" s="138">
        <v>124.33918815264296</v>
      </c>
      <c r="L178" s="138">
        <v>125.58810018850181</v>
      </c>
      <c r="M178" s="138">
        <v>126.24325724780243</v>
      </c>
      <c r="N178" s="138">
        <v>127.98808127146421</v>
      </c>
      <c r="O178" s="138">
        <v>130.51193430630767</v>
      </c>
      <c r="P178" s="148">
        <v>131.43484739314766</v>
      </c>
      <c r="Q178" s="142">
        <v>133.01320612274165</v>
      </c>
      <c r="R178" s="142">
        <v>133.8103533772301</v>
      </c>
      <c r="S178" s="142"/>
      <c r="T178" s="138">
        <v>134.02734739980824</v>
      </c>
      <c r="U178" s="138">
        <v>136.67691506990724</v>
      </c>
      <c r="V178" s="142">
        <v>138.0598655213355</v>
      </c>
      <c r="W178" s="142">
        <v>139.02324640937445</v>
      </c>
      <c r="X178" s="142">
        <v>141.22269904359374</v>
      </c>
      <c r="Y178" s="142">
        <v>140.96048578784794</v>
      </c>
      <c r="Z178" s="142">
        <v>144.93903096896554</v>
      </c>
    </row>
    <row r="179" spans="1:26" s="9" customFormat="1" ht="11.25">
      <c r="A179" s="68" t="s">
        <v>706</v>
      </c>
      <c r="B179" s="60">
        <v>2520</v>
      </c>
      <c r="C179" s="60">
        <v>25203</v>
      </c>
      <c r="D179" s="61" t="s">
        <v>21</v>
      </c>
      <c r="E179" s="137">
        <v>100</v>
      </c>
      <c r="F179" s="137"/>
      <c r="G179" s="138">
        <v>117.76802235846885</v>
      </c>
      <c r="H179" s="138">
        <v>120.63599483248201</v>
      </c>
      <c r="I179" s="138">
        <v>121.63877898201599</v>
      </c>
      <c r="J179" s="138">
        <v>124.07639143522269</v>
      </c>
      <c r="K179" s="138">
        <v>125.7615373792327</v>
      </c>
      <c r="L179" s="144">
        <v>126.81679613885785</v>
      </c>
      <c r="M179" s="144">
        <v>127.78626437777356</v>
      </c>
      <c r="N179" s="144">
        <v>127.13556260192713</v>
      </c>
      <c r="O179" s="144">
        <v>128.5159475340923</v>
      </c>
      <c r="P179" s="148">
        <v>129.14753522992734</v>
      </c>
      <c r="Q179" s="142">
        <v>128.77986188480722</v>
      </c>
      <c r="R179" s="142">
        <v>129.77921137530484</v>
      </c>
      <c r="S179" s="142"/>
      <c r="T179" s="138">
        <v>130.2941204502372</v>
      </c>
      <c r="U179" s="138">
        <v>133.84958105162355</v>
      </c>
      <c r="V179" s="142">
        <v>134.40985607179294</v>
      </c>
      <c r="W179" s="142">
        <v>136.26389613916788</v>
      </c>
      <c r="X179" s="142">
        <v>139.01102327198643</v>
      </c>
      <c r="Y179" s="142">
        <v>139.23215054668225</v>
      </c>
      <c r="Z179" s="142">
        <v>141.6592046035284</v>
      </c>
    </row>
    <row r="180" spans="1:26" s="9" customFormat="1" ht="11.25">
      <c r="A180" s="68" t="s">
        <v>707</v>
      </c>
      <c r="B180" s="60">
        <v>2022</v>
      </c>
      <c r="C180" s="60">
        <v>20221</v>
      </c>
      <c r="D180" s="61" t="s">
        <v>22</v>
      </c>
      <c r="E180" s="137">
        <v>100</v>
      </c>
      <c r="F180" s="137"/>
      <c r="G180" s="138">
        <v>107.48744866126192</v>
      </c>
      <c r="H180" s="138">
        <v>110.23041939152775</v>
      </c>
      <c r="I180" s="138">
        <v>111.72319663600875</v>
      </c>
      <c r="J180" s="138">
        <v>115.03740929111092</v>
      </c>
      <c r="K180" s="138">
        <v>115.03740929111092</v>
      </c>
      <c r="L180" s="144">
        <v>119.90189429466247</v>
      </c>
      <c r="M180" s="144">
        <v>119.90189429466247</v>
      </c>
      <c r="N180" s="144">
        <v>119.90189722891361</v>
      </c>
      <c r="O180" s="144">
        <v>120.82815938583046</v>
      </c>
      <c r="P180" s="148">
        <v>120.82815938583046</v>
      </c>
      <c r="Q180" s="142">
        <v>120.82815938583046</v>
      </c>
      <c r="R180" s="142">
        <v>123.10367856062884</v>
      </c>
      <c r="S180" s="142"/>
      <c r="T180" s="138">
        <v>125.70666530930968</v>
      </c>
      <c r="U180" s="138">
        <v>126.44994847667807</v>
      </c>
      <c r="V180" s="142">
        <v>126.44994558920615</v>
      </c>
      <c r="W180" s="142">
        <v>131.4873615835053</v>
      </c>
      <c r="X180" s="142">
        <v>134.205907405769</v>
      </c>
      <c r="Y180" s="142">
        <v>134.205908732287</v>
      </c>
      <c r="Z180" s="142">
        <v>136.95494908525694</v>
      </c>
    </row>
    <row r="181" spans="1:26" s="9" customFormat="1" ht="11.25">
      <c r="A181" s="68" t="s">
        <v>708</v>
      </c>
      <c r="B181" s="60">
        <v>2511</v>
      </c>
      <c r="C181" s="60">
        <v>25111</v>
      </c>
      <c r="D181" s="61" t="s">
        <v>23</v>
      </c>
      <c r="E181" s="137">
        <v>100</v>
      </c>
      <c r="F181" s="137"/>
      <c r="G181" s="138">
        <v>115.38162388670364</v>
      </c>
      <c r="H181" s="138">
        <v>118.8168999291641</v>
      </c>
      <c r="I181" s="138">
        <v>120.48600816350712</v>
      </c>
      <c r="J181" s="138">
        <v>122.33504648432348</v>
      </c>
      <c r="K181" s="138">
        <v>123.75811841941264</v>
      </c>
      <c r="L181" s="144">
        <v>124.337892207403</v>
      </c>
      <c r="M181" s="144">
        <v>125.93698898295466</v>
      </c>
      <c r="N181" s="144">
        <v>126.95492188336199</v>
      </c>
      <c r="O181" s="144">
        <v>128.14834591369672</v>
      </c>
      <c r="P181" s="148">
        <v>130.02197854114917</v>
      </c>
      <c r="Q181" s="142">
        <v>131.91436965483217</v>
      </c>
      <c r="R181" s="142">
        <v>137.7990332288833</v>
      </c>
      <c r="S181" s="142"/>
      <c r="T181" s="138">
        <v>137.9388925859644</v>
      </c>
      <c r="U181" s="138">
        <v>142.1273507755653</v>
      </c>
      <c r="V181" s="142">
        <v>145.8627202965087</v>
      </c>
      <c r="W181" s="142">
        <v>149.0163031820829</v>
      </c>
      <c r="X181" s="142">
        <v>150.16157118944864</v>
      </c>
      <c r="Y181" s="142">
        <v>152.1846057322196</v>
      </c>
      <c r="Z181" s="142">
        <v>153.72803371333546</v>
      </c>
    </row>
    <row r="182" spans="1:26" s="9" customFormat="1" ht="11.25">
      <c r="A182" s="68" t="s">
        <v>709</v>
      </c>
      <c r="B182" s="60">
        <v>2899</v>
      </c>
      <c r="C182" s="60">
        <v>2899</v>
      </c>
      <c r="D182" s="61" t="s">
        <v>24</v>
      </c>
      <c r="E182" s="137">
        <v>100</v>
      </c>
      <c r="F182" s="137"/>
      <c r="G182" s="138">
        <v>106.90739952248332</v>
      </c>
      <c r="H182" s="138">
        <v>111.12766650758488</v>
      </c>
      <c r="I182" s="138">
        <v>115.57082460483498</v>
      </c>
      <c r="J182" s="138">
        <v>114.64357663206478</v>
      </c>
      <c r="K182" s="138">
        <v>115.49952020456375</v>
      </c>
      <c r="L182" s="144">
        <v>114.89584448205107</v>
      </c>
      <c r="M182" s="144">
        <v>120.07071162110833</v>
      </c>
      <c r="N182" s="144">
        <v>117.99930530042465</v>
      </c>
      <c r="O182" s="144">
        <v>118.91224302196329</v>
      </c>
      <c r="P182" s="148">
        <v>119.85471085787559</v>
      </c>
      <c r="Q182" s="142">
        <v>122.07583431227603</v>
      </c>
      <c r="R182" s="142">
        <v>124.4826243880358</v>
      </c>
      <c r="S182" s="142"/>
      <c r="T182" s="138">
        <v>125.91422590312834</v>
      </c>
      <c r="U182" s="138">
        <v>127.25083769945127</v>
      </c>
      <c r="V182" s="142">
        <v>127.7760704012327</v>
      </c>
      <c r="W182" s="142">
        <v>127.52653732118478</v>
      </c>
      <c r="X182" s="142">
        <v>129.81416236427165</v>
      </c>
      <c r="Y182" s="142">
        <v>132.5709822743709</v>
      </c>
      <c r="Z182" s="142">
        <v>136.04433746592989</v>
      </c>
    </row>
    <row r="183" spans="1:26" s="9" customFormat="1" ht="11.25">
      <c r="A183" s="68" t="s">
        <v>710</v>
      </c>
      <c r="B183" s="60">
        <v>3110</v>
      </c>
      <c r="C183" s="60">
        <v>31101</v>
      </c>
      <c r="D183" s="61" t="s">
        <v>750</v>
      </c>
      <c r="E183" s="137">
        <v>100</v>
      </c>
      <c r="F183" s="137"/>
      <c r="G183" s="138">
        <v>125.45929108043995</v>
      </c>
      <c r="H183" s="138">
        <v>130.00803216519753</v>
      </c>
      <c r="I183" s="138">
        <v>134.86218497728842</v>
      </c>
      <c r="J183" s="138">
        <v>133.24469787869475</v>
      </c>
      <c r="K183" s="138">
        <v>134.04678108252136</v>
      </c>
      <c r="L183" s="144">
        <v>133.30856953455643</v>
      </c>
      <c r="M183" s="144">
        <v>136.23110437541928</v>
      </c>
      <c r="N183" s="144">
        <v>135.1552494968771</v>
      </c>
      <c r="O183" s="144">
        <v>136.49393083901052</v>
      </c>
      <c r="P183" s="148">
        <v>137.68982796205708</v>
      </c>
      <c r="Q183" s="142">
        <v>136.8258874161715</v>
      </c>
      <c r="R183" s="142">
        <v>138.6282393104024</v>
      </c>
      <c r="S183" s="142"/>
      <c r="T183" s="138">
        <v>138.98813025475982</v>
      </c>
      <c r="U183" s="138">
        <v>137.76997149971774</v>
      </c>
      <c r="V183" s="142">
        <v>138.15207145429275</v>
      </c>
      <c r="W183" s="142">
        <v>136.57185841035889</v>
      </c>
      <c r="X183" s="142">
        <v>137.57962379434323</v>
      </c>
      <c r="Y183" s="142">
        <v>142.0245103932641</v>
      </c>
      <c r="Z183" s="142">
        <v>146.27062274217135</v>
      </c>
    </row>
    <row r="184" spans="1:26" s="9" customFormat="1" ht="11.25">
      <c r="A184" s="68" t="s">
        <v>711</v>
      </c>
      <c r="B184" s="60">
        <v>2320</v>
      </c>
      <c r="C184" s="60">
        <v>23201</v>
      </c>
      <c r="D184" s="61" t="s">
        <v>25</v>
      </c>
      <c r="E184" s="137">
        <v>100</v>
      </c>
      <c r="F184" s="137"/>
      <c r="G184" s="138">
        <v>104.77717266558683</v>
      </c>
      <c r="H184" s="138">
        <v>106.37315780551386</v>
      </c>
      <c r="I184" s="138">
        <v>112.48014723053863</v>
      </c>
      <c r="J184" s="138">
        <v>118.69487668529759</v>
      </c>
      <c r="K184" s="138">
        <v>130.16185132826027</v>
      </c>
      <c r="L184" s="144">
        <v>130.76776710351092</v>
      </c>
      <c r="M184" s="144">
        <v>131.6294408038405</v>
      </c>
      <c r="N184" s="144">
        <v>133.39382186408724</v>
      </c>
      <c r="O184" s="144">
        <v>132.25891320329728</v>
      </c>
      <c r="P184" s="148">
        <v>132.12529902585518</v>
      </c>
      <c r="Q184" s="142">
        <v>132.2501990626943</v>
      </c>
      <c r="R184" s="142">
        <v>131.93826756247196</v>
      </c>
      <c r="S184" s="142"/>
      <c r="T184" s="138">
        <v>136.80058793527368</v>
      </c>
      <c r="U184" s="138">
        <v>139.891565067429</v>
      </c>
      <c r="V184" s="142">
        <v>139.834395945237</v>
      </c>
      <c r="W184" s="142">
        <v>139.3014052551688</v>
      </c>
      <c r="X184" s="142">
        <v>138.85270351033904</v>
      </c>
      <c r="Y184" s="142">
        <v>139.39911941038133</v>
      </c>
      <c r="Z184" s="142">
        <v>144.8979440460884</v>
      </c>
    </row>
    <row r="185" spans="1:26" s="9" customFormat="1" ht="11.25">
      <c r="A185" s="68" t="s">
        <v>712</v>
      </c>
      <c r="B185" s="60">
        <v>2924</v>
      </c>
      <c r="C185" s="60">
        <v>29241</v>
      </c>
      <c r="D185" s="61" t="s">
        <v>26</v>
      </c>
      <c r="E185" s="137">
        <v>100</v>
      </c>
      <c r="F185" s="137"/>
      <c r="G185" s="138">
        <v>110.65101890837377</v>
      </c>
      <c r="H185" s="138">
        <v>116.30145536424376</v>
      </c>
      <c r="I185" s="138">
        <v>118.06003846903039</v>
      </c>
      <c r="J185" s="138">
        <v>118.33508548469237</v>
      </c>
      <c r="K185" s="138">
        <v>121.05611342627326</v>
      </c>
      <c r="L185" s="144">
        <v>120.50857611375865</v>
      </c>
      <c r="M185" s="144">
        <v>125.10457653031808</v>
      </c>
      <c r="N185" s="144">
        <v>124.40667622557014</v>
      </c>
      <c r="O185" s="144">
        <v>131.1354392453757</v>
      </c>
      <c r="P185" s="148">
        <v>128.27591072737476</v>
      </c>
      <c r="Q185" s="142">
        <v>134.92094462416543</v>
      </c>
      <c r="R185" s="142">
        <v>138.05155468641877</v>
      </c>
      <c r="S185" s="142"/>
      <c r="T185" s="138">
        <v>139.65138502474832</v>
      </c>
      <c r="U185" s="138">
        <v>139.01900333452545</v>
      </c>
      <c r="V185" s="142">
        <v>137.47034569208884</v>
      </c>
      <c r="W185" s="142">
        <v>139.12441300434583</v>
      </c>
      <c r="X185" s="142">
        <v>140.48771544000965</v>
      </c>
      <c r="Y185" s="142">
        <v>142.00640437712696</v>
      </c>
      <c r="Z185" s="142">
        <v>147.9260441766164</v>
      </c>
    </row>
    <row r="186" spans="1:26" s="9" customFormat="1" ht="11.25">
      <c r="A186" s="68" t="s">
        <v>713</v>
      </c>
      <c r="B186" s="60">
        <v>2692</v>
      </c>
      <c r="C186" s="60">
        <v>26921</v>
      </c>
      <c r="D186" s="61" t="s">
        <v>27</v>
      </c>
      <c r="E186" s="137">
        <v>100</v>
      </c>
      <c r="F186" s="137"/>
      <c r="G186" s="138">
        <v>95.2357393045394</v>
      </c>
      <c r="H186" s="138">
        <v>109.29195122260549</v>
      </c>
      <c r="I186" s="138">
        <v>103.31145554651164</v>
      </c>
      <c r="J186" s="138">
        <v>108.75785052451732</v>
      </c>
      <c r="K186" s="138">
        <v>108.75680991235119</v>
      </c>
      <c r="L186" s="144">
        <v>110.6529548670244</v>
      </c>
      <c r="M186" s="144">
        <v>110.91857221546266</v>
      </c>
      <c r="N186" s="144">
        <v>109.08551005189513</v>
      </c>
      <c r="O186" s="144">
        <v>109.40518838925043</v>
      </c>
      <c r="P186" s="148">
        <v>110.0293645159664</v>
      </c>
      <c r="Q186" s="142">
        <v>110.28456684137674</v>
      </c>
      <c r="R186" s="142">
        <v>110.86870000469234</v>
      </c>
      <c r="S186" s="142"/>
      <c r="T186" s="138">
        <v>110.21145337085791</v>
      </c>
      <c r="U186" s="138">
        <v>109.58081226649142</v>
      </c>
      <c r="V186" s="142">
        <v>111.11760553919605</v>
      </c>
      <c r="W186" s="142">
        <v>116.64475514686171</v>
      </c>
      <c r="X186" s="142">
        <v>118.43048251914092</v>
      </c>
      <c r="Y186" s="142">
        <v>115.88571358146804</v>
      </c>
      <c r="Z186" s="142">
        <v>120.81233334480893</v>
      </c>
    </row>
    <row r="187" spans="1:26" s="9" customFormat="1" ht="11.25">
      <c r="A187" s="68" t="s">
        <v>714</v>
      </c>
      <c r="B187" s="60">
        <v>3410</v>
      </c>
      <c r="C187" s="60">
        <v>3410</v>
      </c>
      <c r="D187" s="61" t="s">
        <v>28</v>
      </c>
      <c r="E187" s="137">
        <v>100</v>
      </c>
      <c r="F187" s="137"/>
      <c r="G187" s="138">
        <v>113.99589222074205</v>
      </c>
      <c r="H187" s="138">
        <v>123.0242192514794</v>
      </c>
      <c r="I187" s="138">
        <v>127.44342183205107</v>
      </c>
      <c r="J187" s="138">
        <v>127.39563323983694</v>
      </c>
      <c r="K187" s="138">
        <v>127.83947763309216</v>
      </c>
      <c r="L187" s="144">
        <v>127.02553793357563</v>
      </c>
      <c r="M187" s="144">
        <v>130.7318462050687</v>
      </c>
      <c r="N187" s="144">
        <v>131.22298980337476</v>
      </c>
      <c r="O187" s="144">
        <v>132.44104171164474</v>
      </c>
      <c r="P187" s="148">
        <v>136.66208294317914</v>
      </c>
      <c r="Q187" s="142">
        <v>138.37775359302805</v>
      </c>
      <c r="R187" s="142">
        <v>140.22061765539775</v>
      </c>
      <c r="S187" s="142"/>
      <c r="T187" s="138">
        <v>141.11051543040148</v>
      </c>
      <c r="U187" s="138">
        <v>140.65353792908243</v>
      </c>
      <c r="V187" s="142">
        <v>143.11661168554738</v>
      </c>
      <c r="W187" s="142">
        <v>143.22250782009246</v>
      </c>
      <c r="X187" s="142">
        <v>144.93367730571154</v>
      </c>
      <c r="Y187" s="142">
        <v>147.637046191626</v>
      </c>
      <c r="Z187" s="142">
        <v>152.13471533199058</v>
      </c>
    </row>
    <row r="188" spans="1:26" s="9" customFormat="1" ht="11.25">
      <c r="A188" s="68" t="s">
        <v>715</v>
      </c>
      <c r="B188" s="60">
        <v>2413</v>
      </c>
      <c r="C188" s="60">
        <v>24131</v>
      </c>
      <c r="D188" s="61" t="s">
        <v>29</v>
      </c>
      <c r="E188" s="137">
        <v>100</v>
      </c>
      <c r="F188" s="137"/>
      <c r="G188" s="138">
        <v>111.27006049172832</v>
      </c>
      <c r="H188" s="138">
        <v>118.14841647877869</v>
      </c>
      <c r="I188" s="138">
        <v>120.81818465907358</v>
      </c>
      <c r="J188" s="138">
        <v>121.47395651678852</v>
      </c>
      <c r="K188" s="138">
        <v>117.14797718548415</v>
      </c>
      <c r="L188" s="144">
        <v>117.41430458219186</v>
      </c>
      <c r="M188" s="144">
        <v>119.12140133261052</v>
      </c>
      <c r="N188" s="144">
        <v>119.20089935950142</v>
      </c>
      <c r="O188" s="144">
        <v>122.3791678647333</v>
      </c>
      <c r="P188" s="148">
        <v>126.97535562461718</v>
      </c>
      <c r="Q188" s="142">
        <v>128.1703249740605</v>
      </c>
      <c r="R188" s="142">
        <v>135.69771356109993</v>
      </c>
      <c r="S188" s="142"/>
      <c r="T188" s="138">
        <v>138.27449107123243</v>
      </c>
      <c r="U188" s="138">
        <v>135.9385279518009</v>
      </c>
      <c r="V188" s="142">
        <v>139.0609026596912</v>
      </c>
      <c r="W188" s="142">
        <v>140.5446309146746</v>
      </c>
      <c r="X188" s="142">
        <v>142.94734918691583</v>
      </c>
      <c r="Y188" s="142">
        <v>145.2405406960165</v>
      </c>
      <c r="Z188" s="142">
        <v>149.23560398532123</v>
      </c>
    </row>
    <row r="189" spans="1:26" s="9" customFormat="1" ht="11.25">
      <c r="A189" s="68" t="s">
        <v>716</v>
      </c>
      <c r="B189" s="60">
        <v>291</v>
      </c>
      <c r="C189" s="60">
        <v>291</v>
      </c>
      <c r="D189" s="79" t="s">
        <v>30</v>
      </c>
      <c r="E189" s="137">
        <v>100</v>
      </c>
      <c r="F189" s="137"/>
      <c r="G189" s="138">
        <v>109.08806637078649</v>
      </c>
      <c r="H189" s="138">
        <v>112.91966677200884</v>
      </c>
      <c r="I189" s="138">
        <v>115.91683000669327</v>
      </c>
      <c r="J189" s="138">
        <v>118.69001031644876</v>
      </c>
      <c r="K189" s="138">
        <v>122.1254401641258</v>
      </c>
      <c r="L189" s="144">
        <v>125.06377711716438</v>
      </c>
      <c r="M189" s="144">
        <v>126.4832420525753</v>
      </c>
      <c r="N189" s="144">
        <v>127.35325686979466</v>
      </c>
      <c r="O189" s="144">
        <v>129.98805479499384</v>
      </c>
      <c r="P189" s="148">
        <v>130.79296826219658</v>
      </c>
      <c r="Q189" s="142">
        <v>132.21953684903414</v>
      </c>
      <c r="R189" s="142">
        <v>135.59274521794885</v>
      </c>
      <c r="S189" s="142"/>
      <c r="T189" s="138">
        <v>136.84188085807918</v>
      </c>
      <c r="U189" s="138">
        <v>137.63885197657322</v>
      </c>
      <c r="V189" s="142">
        <v>139.71901090431157</v>
      </c>
      <c r="W189" s="142">
        <v>140.06529789601257</v>
      </c>
      <c r="X189" s="142">
        <v>141.70845309091868</v>
      </c>
      <c r="Y189" s="142">
        <v>144.66575111989232</v>
      </c>
      <c r="Z189" s="142">
        <v>149.91216472137293</v>
      </c>
    </row>
    <row r="190" spans="1:26" s="9" customFormat="1" ht="11.25">
      <c r="A190" s="68" t="s">
        <v>717</v>
      </c>
      <c r="B190" s="60">
        <v>2610</v>
      </c>
      <c r="C190" s="60">
        <v>26101</v>
      </c>
      <c r="D190" s="9" t="s">
        <v>31</v>
      </c>
      <c r="E190" s="137">
        <v>100</v>
      </c>
      <c r="F190" s="137"/>
      <c r="G190" s="138">
        <v>113.74436377504881</v>
      </c>
      <c r="H190" s="138">
        <v>113.92352373960168</v>
      </c>
      <c r="I190" s="138">
        <v>115.27671973276605</v>
      </c>
      <c r="J190" s="138">
        <v>125.34918274302439</v>
      </c>
      <c r="K190" s="138">
        <v>125.72005279418008</v>
      </c>
      <c r="L190" s="138">
        <v>126.07773127260329</v>
      </c>
      <c r="M190" s="138">
        <v>126.40961731953908</v>
      </c>
      <c r="N190" s="138">
        <v>133.12837414532942</v>
      </c>
      <c r="O190" s="138">
        <v>132.93091914499772</v>
      </c>
      <c r="P190" s="148">
        <v>132.93298003695043</v>
      </c>
      <c r="Q190" s="142">
        <v>132.97195514053894</v>
      </c>
      <c r="R190" s="142">
        <v>139.93512284549763</v>
      </c>
      <c r="S190" s="142"/>
      <c r="T190" s="138">
        <v>139.96912501459883</v>
      </c>
      <c r="U190" s="138">
        <v>140.82739438940075</v>
      </c>
      <c r="V190" s="142">
        <v>139.89287092255</v>
      </c>
      <c r="W190" s="142">
        <v>140.85910722173364</v>
      </c>
      <c r="X190" s="142">
        <v>147.30388644897656</v>
      </c>
      <c r="Y190" s="142">
        <v>148.1445340561903</v>
      </c>
      <c r="Z190" s="142">
        <v>148.14639559033242</v>
      </c>
    </row>
    <row r="191" spans="1:26" s="9" customFormat="1" ht="12.75">
      <c r="A191" s="68"/>
      <c r="B191" s="59"/>
      <c r="C191" s="59"/>
      <c r="E191" s="137"/>
      <c r="F191" s="137"/>
      <c r="G191" s="138"/>
      <c r="H191" s="138"/>
      <c r="I191" s="138"/>
      <c r="J191" s="138"/>
      <c r="K191" s="138"/>
      <c r="M191" s="149"/>
      <c r="N191" s="149"/>
      <c r="O191" s="149"/>
      <c r="P191" s="148"/>
      <c r="Q191" s="142"/>
      <c r="R191" s="142"/>
      <c r="S191" s="142"/>
      <c r="T191" s="137"/>
      <c r="U191" s="137"/>
      <c r="V191" s="142"/>
      <c r="W191" s="152"/>
      <c r="X191" s="152"/>
      <c r="Y191" s="152"/>
      <c r="Z191" s="152"/>
    </row>
    <row r="192" spans="1:26" s="9" customFormat="1" ht="12.75">
      <c r="A192" s="68"/>
      <c r="B192" s="59"/>
      <c r="C192" s="59"/>
      <c r="D192" s="65" t="s">
        <v>689</v>
      </c>
      <c r="E192" s="137"/>
      <c r="F192" s="137"/>
      <c r="G192" s="138"/>
      <c r="H192" s="138"/>
      <c r="I192" s="138"/>
      <c r="J192" s="138"/>
      <c r="K192" s="138"/>
      <c r="M192" s="149"/>
      <c r="N192" s="149"/>
      <c r="O192" s="149"/>
      <c r="P192" s="148"/>
      <c r="Q192" s="142"/>
      <c r="R192" s="142"/>
      <c r="S192" s="142"/>
      <c r="T192" s="137"/>
      <c r="U192" s="137"/>
      <c r="V192" s="142"/>
      <c r="W192" s="152"/>
      <c r="X192" s="152"/>
      <c r="Y192" s="152"/>
      <c r="Z192" s="152"/>
    </row>
    <row r="193" spans="1:26" s="9" customFormat="1" ht="11.25">
      <c r="A193" s="68" t="s">
        <v>720</v>
      </c>
      <c r="B193" s="70">
        <v>2710</v>
      </c>
      <c r="C193" s="70">
        <v>27101</v>
      </c>
      <c r="D193" s="79" t="s">
        <v>32</v>
      </c>
      <c r="E193" s="137">
        <v>100</v>
      </c>
      <c r="F193" s="137"/>
      <c r="G193" s="138">
        <v>119.36516794264014</v>
      </c>
      <c r="H193" s="138">
        <v>125.09733771219084</v>
      </c>
      <c r="I193" s="138">
        <v>127.70593470111145</v>
      </c>
      <c r="J193" s="138">
        <v>121.1037211943589</v>
      </c>
      <c r="K193" s="138">
        <v>116.92876652889579</v>
      </c>
      <c r="L193" s="138">
        <v>114.72896317440157</v>
      </c>
      <c r="M193" s="138">
        <v>120.97375844871992</v>
      </c>
      <c r="N193" s="138">
        <v>124.48423241974201</v>
      </c>
      <c r="O193" s="138">
        <v>123.25640902369261</v>
      </c>
      <c r="P193" s="148">
        <v>122.38240487746128</v>
      </c>
      <c r="Q193" s="142">
        <v>124.8216059316502</v>
      </c>
      <c r="R193" s="142">
        <v>131.41087545768167</v>
      </c>
      <c r="S193" s="142"/>
      <c r="T193" s="138">
        <v>133.75508891605728</v>
      </c>
      <c r="U193" s="138">
        <v>132.17039551252762</v>
      </c>
      <c r="V193" s="142">
        <v>130.3610815082447</v>
      </c>
      <c r="W193" s="142">
        <v>126.8617622201504</v>
      </c>
      <c r="X193" s="142">
        <v>131.91243577670915</v>
      </c>
      <c r="Y193" s="142">
        <v>131.2865296198944</v>
      </c>
      <c r="Z193" s="142">
        <v>137.18000758009467</v>
      </c>
    </row>
    <row r="194" spans="1:26" s="9" customFormat="1" ht="11.25">
      <c r="A194" s="68" t="s">
        <v>723</v>
      </c>
      <c r="B194" s="70">
        <v>2720</v>
      </c>
      <c r="C194" s="70">
        <v>27201</v>
      </c>
      <c r="D194" s="9" t="s">
        <v>33</v>
      </c>
      <c r="E194" s="137">
        <v>100</v>
      </c>
      <c r="F194" s="137"/>
      <c r="G194" s="138">
        <v>140.13987976966</v>
      </c>
      <c r="H194" s="138">
        <v>140.06738447690964</v>
      </c>
      <c r="I194" s="138">
        <v>152.64527002996178</v>
      </c>
      <c r="J194" s="138">
        <v>153.38697257543313</v>
      </c>
      <c r="K194" s="138">
        <v>155.46527553905844</v>
      </c>
      <c r="L194" s="138">
        <v>146.33632455412837</v>
      </c>
      <c r="M194" s="138">
        <v>149.38500029567766</v>
      </c>
      <c r="N194" s="138">
        <v>150.40169788206737</v>
      </c>
      <c r="O194" s="138">
        <v>142.13699956190104</v>
      </c>
      <c r="P194" s="148">
        <v>143.7765216394299</v>
      </c>
      <c r="Q194" s="142">
        <v>146.84636515576648</v>
      </c>
      <c r="R194" s="142">
        <v>172.1519198895766</v>
      </c>
      <c r="S194" s="142"/>
      <c r="T194" s="138">
        <v>170.97209453466618</v>
      </c>
      <c r="U194" s="138">
        <v>168.61649946479037</v>
      </c>
      <c r="V194" s="142">
        <v>170.70321388963725</v>
      </c>
      <c r="W194" s="142">
        <v>171.19596946804882</v>
      </c>
      <c r="X194" s="142">
        <v>158.28584872646542</v>
      </c>
      <c r="Y194" s="142">
        <v>159.51921807963777</v>
      </c>
      <c r="Z194" s="142">
        <v>178.92061396641708</v>
      </c>
    </row>
    <row r="195" spans="1:26" s="9" customFormat="1" ht="11.25">
      <c r="A195" s="68" t="s">
        <v>729</v>
      </c>
      <c r="B195" s="59">
        <v>2922</v>
      </c>
      <c r="C195" s="59">
        <v>29221</v>
      </c>
      <c r="D195" s="9" t="s">
        <v>34</v>
      </c>
      <c r="E195" s="137">
        <v>100</v>
      </c>
      <c r="F195" s="137"/>
      <c r="G195" s="138">
        <v>114.31324408844021</v>
      </c>
      <c r="H195" s="138">
        <v>117.9617440981741</v>
      </c>
      <c r="I195" s="138">
        <v>123.90405407079535</v>
      </c>
      <c r="J195" s="138">
        <v>123.90405407079535</v>
      </c>
      <c r="K195" s="138">
        <v>128.0242488544998</v>
      </c>
      <c r="L195" s="138">
        <v>128.0242488544998</v>
      </c>
      <c r="M195" s="138">
        <v>128.02400466025378</v>
      </c>
      <c r="N195" s="138">
        <v>129.3286260345456</v>
      </c>
      <c r="O195" s="138">
        <v>129.32837526949535</v>
      </c>
      <c r="P195" s="148">
        <v>130.03530341958333</v>
      </c>
      <c r="Q195" s="142">
        <v>130.03530341958333</v>
      </c>
      <c r="R195" s="142">
        <v>131.26258847748338</v>
      </c>
      <c r="S195" s="142"/>
      <c r="T195" s="138">
        <v>132.1285275244148</v>
      </c>
      <c r="U195" s="138">
        <v>130.8919052870279</v>
      </c>
      <c r="V195" s="142">
        <v>135.18844752127748</v>
      </c>
      <c r="W195" s="142">
        <v>135.18844752127748</v>
      </c>
      <c r="X195" s="142">
        <v>135.18844752127748</v>
      </c>
      <c r="Y195" s="142">
        <v>137.941158314108</v>
      </c>
      <c r="Z195" s="142">
        <v>138.8070890197704</v>
      </c>
    </row>
    <row r="196" spans="1:26" s="9" customFormat="1" ht="11.25">
      <c r="A196" s="68" t="s">
        <v>733</v>
      </c>
      <c r="B196" s="59">
        <v>2913</v>
      </c>
      <c r="C196" s="59">
        <v>29131</v>
      </c>
      <c r="D196" s="9" t="s">
        <v>35</v>
      </c>
      <c r="E196" s="137">
        <v>100</v>
      </c>
      <c r="F196" s="137"/>
      <c r="G196" s="138">
        <v>126.51508865639005</v>
      </c>
      <c r="H196" s="138">
        <v>130.54039775452787</v>
      </c>
      <c r="I196" s="138">
        <v>131.14912985795098</v>
      </c>
      <c r="J196" s="138">
        <v>132.91951348104357</v>
      </c>
      <c r="K196" s="138">
        <v>132.81975073358137</v>
      </c>
      <c r="L196" s="138">
        <v>135.45649505831915</v>
      </c>
      <c r="M196" s="138">
        <v>137.4388001014611</v>
      </c>
      <c r="N196" s="138">
        <v>138.37832165078186</v>
      </c>
      <c r="O196" s="138">
        <v>138.8069483825086</v>
      </c>
      <c r="P196" s="148">
        <v>139.0033116020834</v>
      </c>
      <c r="Q196" s="142">
        <v>139.3285751798402</v>
      </c>
      <c r="R196" s="142">
        <v>139.7838937897225</v>
      </c>
      <c r="S196" s="142"/>
      <c r="T196" s="138">
        <v>139.80959235851606</v>
      </c>
      <c r="U196" s="138">
        <v>143.97555487704255</v>
      </c>
      <c r="V196" s="142">
        <v>144.69983782759658</v>
      </c>
      <c r="W196" s="142">
        <v>152.14749271093902</v>
      </c>
      <c r="X196" s="142">
        <v>153.11584286027679</v>
      </c>
      <c r="Y196" s="142">
        <v>153.8043668863891</v>
      </c>
      <c r="Z196" s="142">
        <v>155.82759276556723</v>
      </c>
    </row>
    <row r="197" spans="1:26" s="9" customFormat="1" ht="11.25">
      <c r="A197" s="68" t="s">
        <v>738</v>
      </c>
      <c r="B197" s="59">
        <v>2413</v>
      </c>
      <c r="C197" s="59">
        <v>24131</v>
      </c>
      <c r="D197" s="9" t="s">
        <v>36</v>
      </c>
      <c r="E197" s="137">
        <v>100</v>
      </c>
      <c r="F197" s="137"/>
      <c r="G197" s="138">
        <v>92.35894093274759</v>
      </c>
      <c r="H197" s="138">
        <v>93.32795679738047</v>
      </c>
      <c r="I197" s="138">
        <v>87.65602729085323</v>
      </c>
      <c r="J197" s="138">
        <v>87.2371452241754</v>
      </c>
      <c r="K197" s="138">
        <v>90.63591839267043</v>
      </c>
      <c r="L197" s="138">
        <v>87.17463971297695</v>
      </c>
      <c r="M197" s="138">
        <v>87.7479569524957</v>
      </c>
      <c r="N197" s="138">
        <v>87.24400239347399</v>
      </c>
      <c r="O197" s="138">
        <v>87.37834266409081</v>
      </c>
      <c r="P197" s="148">
        <v>87.67698463379577</v>
      </c>
      <c r="Q197" s="142">
        <v>88.7326343455126</v>
      </c>
      <c r="R197" s="142">
        <v>89.89046960453179</v>
      </c>
      <c r="S197" s="142"/>
      <c r="T197" s="138">
        <v>91.57031813459552</v>
      </c>
      <c r="U197" s="138">
        <v>94.46099156379253</v>
      </c>
      <c r="V197" s="142">
        <v>96.04378456516315</v>
      </c>
      <c r="W197" s="142">
        <v>100.4823200676408</v>
      </c>
      <c r="X197" s="142">
        <v>100.78096278929104</v>
      </c>
      <c r="Y197" s="142">
        <v>100.90789601351685</v>
      </c>
      <c r="Z197" s="142">
        <v>100.32928748576447</v>
      </c>
    </row>
    <row r="198" spans="1:26" s="9" customFormat="1" ht="11.25">
      <c r="A198" s="168" t="s">
        <v>741</v>
      </c>
      <c r="B198" s="169">
        <v>2411</v>
      </c>
      <c r="C198" s="169">
        <v>24111</v>
      </c>
      <c r="D198" s="160" t="s">
        <v>37</v>
      </c>
      <c r="E198" s="161">
        <v>100</v>
      </c>
      <c r="F198" s="161"/>
      <c r="G198" s="163">
        <v>120.46792906070385</v>
      </c>
      <c r="H198" s="163">
        <v>149.4527388779537</v>
      </c>
      <c r="I198" s="163">
        <v>143.00415087190075</v>
      </c>
      <c r="J198" s="163">
        <v>139.56750002349736</v>
      </c>
      <c r="K198" s="163">
        <v>134.34424781956793</v>
      </c>
      <c r="L198" s="163">
        <v>135.10034860200554</v>
      </c>
      <c r="M198" s="163">
        <v>142.49541610510894</v>
      </c>
      <c r="N198" s="163">
        <v>140.21535866365235</v>
      </c>
      <c r="O198" s="163">
        <v>141.02913556503114</v>
      </c>
      <c r="P198" s="170">
        <v>142.01560284402356</v>
      </c>
      <c r="Q198" s="171">
        <v>143.916959614463</v>
      </c>
      <c r="R198" s="171">
        <v>147.68619302118245</v>
      </c>
      <c r="S198" s="171"/>
      <c r="T198" s="163">
        <v>148.13621862263253</v>
      </c>
      <c r="U198" s="163">
        <v>143.5400503878765</v>
      </c>
      <c r="V198" s="171">
        <v>145.2917715659514</v>
      </c>
      <c r="W198" s="171">
        <v>138.27330075030866</v>
      </c>
      <c r="X198" s="171">
        <v>142.02663442191493</v>
      </c>
      <c r="Y198" s="171">
        <v>144.99688511832053</v>
      </c>
      <c r="Z198" s="171">
        <v>151.26122242743702</v>
      </c>
    </row>
    <row r="199" spans="2:4" s="9" customFormat="1" ht="11.25">
      <c r="B199" s="59"/>
      <c r="C199" s="59"/>
      <c r="D199" s="61"/>
    </row>
    <row r="200" spans="1:9" s="9" customFormat="1" ht="15">
      <c r="A200" s="20" t="s">
        <v>759</v>
      </c>
      <c r="B200" s="89"/>
      <c r="C200" s="89"/>
      <c r="D200" s="89"/>
      <c r="E200" s="17"/>
      <c r="F200" s="17"/>
      <c r="G200" s="17"/>
      <c r="H200" s="17"/>
      <c r="I200" s="17"/>
    </row>
    <row r="201" spans="1:9" s="9" customFormat="1" ht="15">
      <c r="A201" s="88" t="s">
        <v>760</v>
      </c>
      <c r="B201" s="89"/>
      <c r="C201" s="89"/>
      <c r="D201" s="89"/>
      <c r="E201" s="89"/>
      <c r="F201" s="89"/>
      <c r="G201" s="89"/>
      <c r="H201" s="89"/>
      <c r="I201" s="17"/>
    </row>
    <row r="202" spans="1:9" s="9" customFormat="1" ht="15">
      <c r="A202" s="88" t="s">
        <v>42</v>
      </c>
      <c r="B202" s="89"/>
      <c r="C202" s="89"/>
      <c r="D202" s="89"/>
      <c r="E202" s="89"/>
      <c r="F202" s="89"/>
      <c r="G202" s="89"/>
      <c r="H202" s="89"/>
      <c r="I202" s="89"/>
    </row>
    <row r="203" spans="1:9" s="9" customFormat="1" ht="15">
      <c r="A203" s="88" t="s">
        <v>399</v>
      </c>
      <c r="B203" s="89"/>
      <c r="C203" s="89"/>
      <c r="D203" s="89"/>
      <c r="E203" s="89"/>
      <c r="F203" s="89"/>
      <c r="G203" s="89"/>
      <c r="H203" s="89"/>
      <c r="I203" s="89"/>
    </row>
    <row r="204" spans="1:9" s="9" customFormat="1" ht="12.75" customHeight="1">
      <c r="A204" s="88"/>
      <c r="B204" s="89"/>
      <c r="C204" s="89"/>
      <c r="D204" s="89"/>
      <c r="E204" s="89"/>
      <c r="F204" s="89"/>
      <c r="G204" s="89"/>
      <c r="H204" s="89"/>
      <c r="I204" s="89"/>
    </row>
    <row r="205" spans="1:16" s="15" customFormat="1" ht="13.5" customHeight="1">
      <c r="A205" s="175" t="s">
        <v>758</v>
      </c>
      <c r="B205" s="176"/>
      <c r="C205" s="176"/>
      <c r="D205" s="176"/>
      <c r="E205" s="176"/>
      <c r="F205" s="176"/>
      <c r="G205" s="176"/>
      <c r="H205" s="176"/>
      <c r="I205" s="176"/>
      <c r="J205" s="176"/>
      <c r="K205" s="176"/>
      <c r="L205" s="176"/>
      <c r="M205" s="176"/>
      <c r="N205" s="176"/>
      <c r="O205" s="176"/>
      <c r="P205" s="176"/>
    </row>
    <row r="206" spans="1:16" s="79" customFormat="1" ht="12.75" customHeight="1">
      <c r="A206" s="155"/>
      <c r="B206" s="155"/>
      <c r="C206" s="155"/>
      <c r="D206" s="155"/>
      <c r="E206" s="155"/>
      <c r="F206" s="155"/>
      <c r="G206" s="155"/>
      <c r="H206" s="155"/>
      <c r="I206" s="155"/>
      <c r="J206" s="155"/>
      <c r="K206" s="155"/>
      <c r="L206" s="155"/>
      <c r="M206" s="155"/>
      <c r="N206" s="155"/>
      <c r="O206" s="155"/>
      <c r="P206" s="155"/>
    </row>
    <row r="207" spans="1:9" s="9" customFormat="1" ht="15" customHeight="1">
      <c r="A207" s="347" t="s">
        <v>126</v>
      </c>
      <c r="B207" s="298"/>
      <c r="C207" s="88"/>
      <c r="D207" s="20"/>
      <c r="E207" s="17"/>
      <c r="F207" s="17"/>
      <c r="G207" s="17"/>
      <c r="H207" s="17"/>
      <c r="I207" s="17"/>
    </row>
  </sheetData>
  <sheetProtection/>
  <mergeCells count="15">
    <mergeCell ref="A207:B207"/>
    <mergeCell ref="A9:A10"/>
    <mergeCell ref="D9:D10"/>
    <mergeCell ref="A154:D154"/>
    <mergeCell ref="B166:C166"/>
    <mergeCell ref="A155:P156"/>
    <mergeCell ref="G166:R166"/>
    <mergeCell ref="T166:Z166"/>
    <mergeCell ref="T9:Z9"/>
    <mergeCell ref="A1:D1"/>
    <mergeCell ref="A166:A167"/>
    <mergeCell ref="D166:D167"/>
    <mergeCell ref="B167:C167"/>
    <mergeCell ref="G9:R9"/>
    <mergeCell ref="A7:H7"/>
  </mergeCells>
  <printOptions/>
  <pageMargins left="0.1968503937007874" right="0.1968503937007874" top="0.1968503937007874" bottom="0.1968503937007874" header="0" footer="0"/>
  <pageSetup horizontalDpi="600" verticalDpi="600" orientation="landscape" paperSize="9" scale="65" r:id="rId1"/>
  <ignoredErrors>
    <ignoredError sqref="G9 A14 A23:A28 A39:A99 A112:A151 G166 A170:A198" numberStoredAsText="1"/>
  </ignoredErrors>
</worksheet>
</file>

<file path=xl/worksheets/sheet2.xml><?xml version="1.0" encoding="utf-8"?>
<worksheet xmlns="http://schemas.openxmlformats.org/spreadsheetml/2006/main" xmlns:r="http://schemas.openxmlformats.org/officeDocument/2006/relationships">
  <dimension ref="A1:M30"/>
  <sheetViews>
    <sheetView zoomScalePageLayoutView="0" workbookViewId="0" topLeftCell="A1">
      <selection activeCell="B15" sqref="B15:C16"/>
    </sheetView>
  </sheetViews>
  <sheetFormatPr defaultColWidth="11.421875" defaultRowHeight="15"/>
  <cols>
    <col min="1" max="1" width="43.00390625" style="0" customWidth="1"/>
    <col min="2" max="2" width="31.28125" style="0" bestFit="1" customWidth="1"/>
    <col min="3" max="3" width="23.140625" style="0" bestFit="1" customWidth="1"/>
    <col min="5" max="5" width="11.57421875" style="0" bestFit="1" customWidth="1"/>
    <col min="6" max="6" width="11.421875" style="0" customWidth="1"/>
    <col min="8" max="9" width="11.421875" style="0" customWidth="1"/>
    <col min="13" max="13" width="12.7109375" style="0" bestFit="1" customWidth="1"/>
  </cols>
  <sheetData>
    <row r="1" ht="15">
      <c r="A1" t="s">
        <v>781</v>
      </c>
    </row>
    <row r="3" ht="15">
      <c r="A3" t="s">
        <v>782</v>
      </c>
    </row>
    <row r="5" ht="15">
      <c r="A5" t="s">
        <v>783</v>
      </c>
    </row>
    <row r="6" spans="1:4" ht="15">
      <c r="A6" t="s">
        <v>784</v>
      </c>
      <c r="D6" t="s">
        <v>785</v>
      </c>
    </row>
    <row r="7" spans="4:8" ht="15">
      <c r="D7" s="219" t="s">
        <v>786</v>
      </c>
      <c r="E7" s="211" t="s">
        <v>787</v>
      </c>
      <c r="F7" s="211" t="s">
        <v>787</v>
      </c>
      <c r="G7" s="211" t="s">
        <v>788</v>
      </c>
      <c r="H7" t="s">
        <v>788</v>
      </c>
    </row>
    <row r="8" spans="1:12" ht="15">
      <c r="A8" s="218" t="s">
        <v>789</v>
      </c>
      <c r="B8" s="218" t="s">
        <v>790</v>
      </c>
      <c r="C8" s="218"/>
      <c r="D8" s="218" t="s">
        <v>791</v>
      </c>
      <c r="E8" s="218" t="s">
        <v>792</v>
      </c>
      <c r="F8" s="218" t="s">
        <v>792</v>
      </c>
      <c r="G8" s="218" t="s">
        <v>793</v>
      </c>
      <c r="H8" s="218" t="s">
        <v>793</v>
      </c>
      <c r="I8" s="218" t="s">
        <v>794</v>
      </c>
      <c r="J8" s="218" t="s">
        <v>794</v>
      </c>
      <c r="K8" s="218" t="s">
        <v>795</v>
      </c>
      <c r="L8" s="218" t="s">
        <v>795</v>
      </c>
    </row>
    <row r="9" spans="1:13" ht="15">
      <c r="A9" t="s">
        <v>796</v>
      </c>
      <c r="B9" t="s">
        <v>797</v>
      </c>
      <c r="C9" t="s">
        <v>798</v>
      </c>
      <c r="D9" s="216">
        <v>0.49</v>
      </c>
      <c r="E9" s="217">
        <f>+ICC!R10</f>
        <v>133.64988129451453</v>
      </c>
      <c r="F9" s="215">
        <v>133.6</v>
      </c>
      <c r="G9" s="217">
        <f>+ICC!AA10</f>
        <v>155.2917655879045</v>
      </c>
      <c r="H9" s="214">
        <v>153.3</v>
      </c>
      <c r="I9" s="244">
        <f>+H9/F9</f>
        <v>1.1474550898203595</v>
      </c>
      <c r="J9" s="245">
        <f>+G9/E9</f>
        <v>1.1619296933433059</v>
      </c>
      <c r="K9" s="214">
        <f>+I9*D9</f>
        <v>0.5622529940119761</v>
      </c>
      <c r="L9" s="245">
        <f>+J9*D9</f>
        <v>0.5693455497382198</v>
      </c>
      <c r="M9" s="207">
        <f aca="true" t="shared" si="0" ref="M9:M16">+J9-I9</f>
        <v>0.014474603522946383</v>
      </c>
    </row>
    <row r="10" spans="1:13" ht="15">
      <c r="A10" t="s">
        <v>799</v>
      </c>
      <c r="B10" t="s">
        <v>800</v>
      </c>
      <c r="C10" t="s">
        <v>801</v>
      </c>
      <c r="D10" s="205">
        <v>0.03</v>
      </c>
      <c r="E10" s="205">
        <f>+IPIB!P18</f>
        <v>139.6004490457079</v>
      </c>
      <c r="F10" s="214">
        <v>139.6</v>
      </c>
      <c r="G10" s="205">
        <f>+IPIB!Y18</f>
        <v>148.69571704076105</v>
      </c>
      <c r="H10" s="214">
        <v>148.7</v>
      </c>
      <c r="I10" s="244">
        <f>+H10/F10</f>
        <v>1.0651862464183381</v>
      </c>
      <c r="J10" s="206">
        <f aca="true" t="shared" si="1" ref="J10:J16">+G10/E10</f>
        <v>1.0651521399624952</v>
      </c>
      <c r="K10" s="214">
        <f aca="true" t="shared" si="2" ref="K10:K15">+I10*D10</f>
        <v>0.031955587392550146</v>
      </c>
      <c r="L10" s="206">
        <f aca="true" t="shared" si="3" ref="L10:L15">+J10*D10</f>
        <v>0.03195456419887486</v>
      </c>
      <c r="M10" s="207">
        <f t="shared" si="0"/>
        <v>-3.4106455842897176E-05</v>
      </c>
    </row>
    <row r="11" spans="1:13" ht="15">
      <c r="A11" t="s">
        <v>678</v>
      </c>
      <c r="B11" t="s">
        <v>802</v>
      </c>
      <c r="C11" t="s">
        <v>803</v>
      </c>
      <c r="D11" s="225">
        <v>0.15</v>
      </c>
      <c r="E11" s="225">
        <f>+IPIB!P13</f>
        <v>132.01781805910122</v>
      </c>
      <c r="F11" s="214">
        <v>132</v>
      </c>
      <c r="G11" s="225">
        <f>+IPIB!Y13</f>
        <v>139.52408750234758</v>
      </c>
      <c r="H11" s="214">
        <v>139.5</v>
      </c>
      <c r="I11" s="244">
        <f>+H11/F11</f>
        <v>1.0568181818181819</v>
      </c>
      <c r="J11" s="246">
        <f t="shared" si="1"/>
        <v>1.056858002606027</v>
      </c>
      <c r="K11" s="214">
        <f t="shared" si="2"/>
        <v>0.1585227272727273</v>
      </c>
      <c r="L11" s="246">
        <f t="shared" si="3"/>
        <v>0.15852870039090405</v>
      </c>
      <c r="M11" s="207">
        <f t="shared" si="0"/>
        <v>3.98207878451462E-05</v>
      </c>
    </row>
    <row r="12" spans="1:13" ht="15">
      <c r="A12" t="s">
        <v>804</v>
      </c>
      <c r="B12" t="s">
        <v>805</v>
      </c>
      <c r="C12" t="s">
        <v>806</v>
      </c>
      <c r="D12" s="233">
        <v>0.06</v>
      </c>
      <c r="E12" s="236">
        <f>+'ICC cont.'!G25</f>
        <v>133.92239973915883</v>
      </c>
      <c r="F12" s="214">
        <v>133.92</v>
      </c>
      <c r="G12" s="233">
        <f>+'ICC cont.'!G34</f>
        <v>145.82328007825234</v>
      </c>
      <c r="H12" s="214">
        <v>145.8</v>
      </c>
      <c r="I12" s="244">
        <f>+H12/F12</f>
        <v>1.088709677419355</v>
      </c>
      <c r="J12" s="247">
        <f t="shared" si="1"/>
        <v>1.0888640015581628</v>
      </c>
      <c r="K12" s="214">
        <f t="shared" si="2"/>
        <v>0.06532258064516129</v>
      </c>
      <c r="L12" s="247">
        <f t="shared" si="3"/>
        <v>0.06533184009348976</v>
      </c>
      <c r="M12" s="207">
        <f t="shared" si="0"/>
        <v>0.00015432413880778206</v>
      </c>
    </row>
    <row r="13" spans="1:13" ht="15">
      <c r="A13" t="s">
        <v>807</v>
      </c>
      <c r="B13" t="s">
        <v>808</v>
      </c>
      <c r="C13" t="s">
        <v>806</v>
      </c>
      <c r="D13" s="235">
        <v>0.09</v>
      </c>
      <c r="E13" s="235">
        <f>+'ICC cont.'!J25</f>
        <v>135.66066672047788</v>
      </c>
      <c r="F13" s="214">
        <v>135.66</v>
      </c>
      <c r="G13" s="235">
        <f>+'ICC cont.'!J34</f>
        <v>157.33311808862703</v>
      </c>
      <c r="H13" s="214">
        <v>157.3</v>
      </c>
      <c r="I13" s="244">
        <f>+H13/F13</f>
        <v>1.1595164381542091</v>
      </c>
      <c r="J13" s="249">
        <f t="shared" si="1"/>
        <v>1.159754864044743</v>
      </c>
      <c r="K13" s="214">
        <f t="shared" si="2"/>
        <v>0.10435647943387882</v>
      </c>
      <c r="L13" s="249">
        <f t="shared" si="3"/>
        <v>0.10437793776402687</v>
      </c>
      <c r="M13" s="207">
        <f t="shared" si="0"/>
        <v>0.00023842589053391094</v>
      </c>
    </row>
    <row r="14" spans="1:13" ht="15">
      <c r="A14" t="s">
        <v>809</v>
      </c>
      <c r="B14" s="252" t="s">
        <v>810</v>
      </c>
      <c r="C14" s="252" t="s">
        <v>811</v>
      </c>
      <c r="D14" s="252">
        <v>0.03</v>
      </c>
      <c r="E14" s="252"/>
      <c r="F14" s="214">
        <v>32</v>
      </c>
      <c r="G14" s="252"/>
      <c r="H14" s="214">
        <v>24</v>
      </c>
      <c r="I14" s="244">
        <f>+H14/F14</f>
        <v>0.75</v>
      </c>
      <c r="J14" s="253" t="e">
        <f t="shared" si="1"/>
        <v>#DIV/0!</v>
      </c>
      <c r="K14" s="214">
        <f>+I14*D14</f>
        <v>0.0225</v>
      </c>
      <c r="L14" s="253" t="e">
        <f t="shared" si="3"/>
        <v>#DIV/0!</v>
      </c>
      <c r="M14" s="207" t="e">
        <f t="shared" si="0"/>
        <v>#DIV/0!</v>
      </c>
    </row>
    <row r="15" spans="1:13" ht="15">
      <c r="A15" t="s">
        <v>812</v>
      </c>
      <c r="B15" t="s">
        <v>813</v>
      </c>
      <c r="C15" t="s">
        <v>798</v>
      </c>
      <c r="D15" s="241">
        <v>0.15</v>
      </c>
      <c r="E15" s="241">
        <f>+ICC!R16</f>
        <v>149.87817338677985</v>
      </c>
      <c r="F15" s="214">
        <v>149.9</v>
      </c>
      <c r="G15" s="241">
        <f>+ICC!AA16</f>
        <v>195.11121590819775</v>
      </c>
      <c r="H15" s="214">
        <v>196.1</v>
      </c>
      <c r="I15" s="244">
        <f>+H15/F15</f>
        <v>1.3082054703135422</v>
      </c>
      <c r="J15" s="250">
        <f t="shared" si="1"/>
        <v>1.3017987309245371</v>
      </c>
      <c r="K15" s="214">
        <f t="shared" si="2"/>
        <v>0.1962308205470313</v>
      </c>
      <c r="L15" s="250">
        <f t="shared" si="3"/>
        <v>0.19526980963868057</v>
      </c>
      <c r="M15" s="207">
        <f t="shared" si="0"/>
        <v>-0.006406739389005045</v>
      </c>
    </row>
    <row r="16" spans="1:13" ht="15">
      <c r="A16" t="s">
        <v>814</v>
      </c>
      <c r="D16">
        <f>SUM(D9:D15)</f>
        <v>1</v>
      </c>
      <c r="F16" s="211"/>
      <c r="J16" t="e">
        <f t="shared" si="1"/>
        <v>#DIV/0!</v>
      </c>
      <c r="K16">
        <f>SUM(K9:K15)</f>
        <v>1.141141189303325</v>
      </c>
      <c r="M16" s="207" t="e">
        <f t="shared" si="0"/>
        <v>#DIV/0!</v>
      </c>
    </row>
    <row r="18" ht="15">
      <c r="A18" t="s">
        <v>815</v>
      </c>
    </row>
    <row r="21" ht="15">
      <c r="K21">
        <f>+K16-D16</f>
        <v>0.14114118930332498</v>
      </c>
    </row>
    <row r="22" spans="4:11" ht="15">
      <c r="D22" t="s">
        <v>816</v>
      </c>
      <c r="K22">
        <f>+K21*0.8</f>
        <v>0.11291295144265999</v>
      </c>
    </row>
    <row r="28" ht="15">
      <c r="K28">
        <v>1.0808</v>
      </c>
    </row>
    <row r="29" ht="15">
      <c r="K29">
        <f>+K28-D16</f>
        <v>0.08079999999999998</v>
      </c>
    </row>
    <row r="30" spans="4:11" ht="15">
      <c r="D30" t="s">
        <v>816</v>
      </c>
      <c r="K30">
        <f>+K29*0.8</f>
        <v>0.06463999999999999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F0"/>
  </sheetPr>
  <dimension ref="A1:AB39"/>
  <sheetViews>
    <sheetView showGridLines="0" zoomScalePageLayoutView="0" workbookViewId="0" topLeftCell="A4">
      <selection activeCell="D17" sqref="D17"/>
    </sheetView>
  </sheetViews>
  <sheetFormatPr defaultColWidth="11.421875" defaultRowHeight="15"/>
  <cols>
    <col min="1" max="1" width="19.00390625" style="1" customWidth="1"/>
    <col min="2" max="2" width="29.140625" style="1" bestFit="1" customWidth="1"/>
    <col min="3" max="3" width="18.8515625" style="1" customWidth="1"/>
    <col min="4" max="4" width="30.28125" style="1" customWidth="1"/>
    <col min="5" max="5" width="7.00390625" style="1" bestFit="1" customWidth="1"/>
    <col min="6" max="7" width="5.8515625" style="9" bestFit="1" customWidth="1"/>
    <col min="8" max="8" width="1.7109375" style="9" customWidth="1"/>
    <col min="9" max="13" width="5.8515625" style="9" bestFit="1" customWidth="1"/>
    <col min="14" max="16" width="5.7109375" style="9" customWidth="1"/>
    <col min="17" max="18" width="5.8515625" style="9" bestFit="1" customWidth="1"/>
    <col min="19" max="19" width="5.7109375" style="9" customWidth="1"/>
    <col min="20" max="20" width="5.8515625" style="9" bestFit="1" customWidth="1"/>
    <col min="21" max="21" width="1.7109375" style="9" customWidth="1"/>
    <col min="22" max="22" width="5.8515625" style="9" bestFit="1" customWidth="1"/>
    <col min="23" max="23" width="5.7109375" style="9" bestFit="1" customWidth="1"/>
    <col min="24" max="27" width="5.7109375" style="9" customWidth="1"/>
    <col min="28" max="28" width="5.7109375" style="9" bestFit="1" customWidth="1"/>
    <col min="29" max="254" width="11.421875" style="1" customWidth="1"/>
    <col min="255" max="255" width="25.57421875" style="1" customWidth="1"/>
    <col min="256" max="16384" width="11.421875" style="1" customWidth="1"/>
  </cols>
  <sheetData>
    <row r="1" spans="1:5" ht="15">
      <c r="A1" s="292" t="s">
        <v>761</v>
      </c>
      <c r="B1" s="293"/>
      <c r="C1" s="293"/>
      <c r="D1" s="293"/>
      <c r="E1" s="93"/>
    </row>
    <row r="2" spans="1:5" ht="15">
      <c r="A2" s="297" t="s">
        <v>5</v>
      </c>
      <c r="B2" s="298"/>
      <c r="C2" s="298"/>
      <c r="D2" s="298"/>
      <c r="E2" s="91"/>
    </row>
    <row r="3" spans="1:5" ht="12.75" customHeight="1">
      <c r="A3" s="299" t="s">
        <v>71</v>
      </c>
      <c r="B3" s="293"/>
      <c r="C3" s="293"/>
      <c r="D3" s="293"/>
      <c r="E3" s="5"/>
    </row>
    <row r="4" spans="1:5" ht="12.75">
      <c r="A4" s="5"/>
      <c r="B4" s="35"/>
      <c r="C4" s="36"/>
      <c r="D4" s="36"/>
      <c r="E4" s="5"/>
    </row>
    <row r="5" spans="1:28" ht="15">
      <c r="A5" s="302" t="s">
        <v>763</v>
      </c>
      <c r="B5" s="293"/>
      <c r="C5" s="293"/>
      <c r="D5" s="293"/>
      <c r="E5" s="293"/>
      <c r="F5" s="293"/>
      <c r="G5" s="293"/>
      <c r="H5" s="293"/>
      <c r="I5" s="293"/>
      <c r="J5" s="293"/>
      <c r="K5" s="293"/>
      <c r="U5" s="1"/>
      <c r="V5" s="1"/>
      <c r="W5" s="1"/>
      <c r="X5" s="1"/>
      <c r="Y5" s="1"/>
      <c r="Z5" s="1"/>
      <c r="AA5" s="1"/>
      <c r="AB5" s="1"/>
    </row>
    <row r="6" spans="22:28" ht="12.75">
      <c r="V6" s="8"/>
      <c r="W6" s="8"/>
      <c r="X6" s="8"/>
      <c r="Y6" s="8"/>
      <c r="Z6" s="8"/>
      <c r="AA6" s="8"/>
      <c r="AB6" s="8"/>
    </row>
    <row r="7" spans="1:28" ht="15" customHeight="1">
      <c r="A7" s="295" t="s">
        <v>68</v>
      </c>
      <c r="B7" s="295" t="s">
        <v>136</v>
      </c>
      <c r="C7" s="295" t="s">
        <v>779</v>
      </c>
      <c r="D7" s="295" t="s">
        <v>137</v>
      </c>
      <c r="E7" s="294">
        <v>2015</v>
      </c>
      <c r="F7" s="294"/>
      <c r="G7" s="294"/>
      <c r="H7" s="166"/>
      <c r="I7" s="294">
        <v>2016</v>
      </c>
      <c r="J7" s="294"/>
      <c r="K7" s="294"/>
      <c r="L7" s="294"/>
      <c r="M7" s="294"/>
      <c r="N7" s="294"/>
      <c r="O7" s="294"/>
      <c r="P7" s="294"/>
      <c r="Q7" s="294"/>
      <c r="R7" s="294"/>
      <c r="S7" s="294"/>
      <c r="T7" s="294"/>
      <c r="U7" s="166"/>
      <c r="V7" s="300">
        <v>2017</v>
      </c>
      <c r="W7" s="300"/>
      <c r="X7" s="300"/>
      <c r="Y7" s="300"/>
      <c r="Z7" s="300"/>
      <c r="AA7" s="300"/>
      <c r="AB7" s="301"/>
    </row>
    <row r="8" spans="1:28" ht="12.75">
      <c r="A8" s="296"/>
      <c r="B8" s="296"/>
      <c r="C8" s="296" t="s">
        <v>138</v>
      </c>
      <c r="D8" s="296"/>
      <c r="E8" s="165" t="s">
        <v>183</v>
      </c>
      <c r="F8" s="159" t="s">
        <v>184</v>
      </c>
      <c r="G8" s="159" t="s">
        <v>185</v>
      </c>
      <c r="H8" s="160"/>
      <c r="I8" s="159" t="s">
        <v>74</v>
      </c>
      <c r="J8" s="159" t="s">
        <v>75</v>
      </c>
      <c r="K8" s="159" t="s">
        <v>76</v>
      </c>
      <c r="L8" s="159" t="s">
        <v>77</v>
      </c>
      <c r="M8" s="159" t="s">
        <v>182</v>
      </c>
      <c r="N8" s="159" t="s">
        <v>730</v>
      </c>
      <c r="O8" s="159" t="s">
        <v>581</v>
      </c>
      <c r="P8" s="159" t="s">
        <v>142</v>
      </c>
      <c r="Q8" s="159" t="s">
        <v>45</v>
      </c>
      <c r="R8" s="159" t="s">
        <v>183</v>
      </c>
      <c r="S8" s="159" t="s">
        <v>184</v>
      </c>
      <c r="T8" s="159" t="s">
        <v>185</v>
      </c>
      <c r="U8" s="160"/>
      <c r="V8" s="159" t="s">
        <v>74</v>
      </c>
      <c r="W8" s="159" t="s">
        <v>141</v>
      </c>
      <c r="X8" s="159" t="s">
        <v>44</v>
      </c>
      <c r="Y8" s="159" t="s">
        <v>13</v>
      </c>
      <c r="Z8" s="159" t="s">
        <v>14</v>
      </c>
      <c r="AA8" s="159" t="s">
        <v>15</v>
      </c>
      <c r="AB8" s="159" t="s">
        <v>16</v>
      </c>
    </row>
    <row r="9" spans="1:5" ht="12.75">
      <c r="A9" s="9"/>
      <c r="B9" s="9"/>
      <c r="C9" s="9"/>
      <c r="D9" s="9"/>
      <c r="E9" s="9"/>
    </row>
    <row r="10" spans="1:28" ht="12.75">
      <c r="A10" s="25" t="s">
        <v>139</v>
      </c>
      <c r="B10" s="220" t="s">
        <v>78</v>
      </c>
      <c r="C10" s="221" t="s">
        <v>140</v>
      </c>
      <c r="D10" s="220" t="s">
        <v>143</v>
      </c>
      <c r="E10" s="81">
        <v>100</v>
      </c>
      <c r="F10" s="82">
        <v>100.14994377108584</v>
      </c>
      <c r="G10" s="82">
        <v>100.4060977133575</v>
      </c>
      <c r="H10" s="82"/>
      <c r="I10" s="83">
        <v>100.63101336998626</v>
      </c>
      <c r="J10" s="83">
        <v>100.78720479820068</v>
      </c>
      <c r="K10" s="83">
        <v>101.39322753967262</v>
      </c>
      <c r="L10" s="83">
        <v>119.9675121829314</v>
      </c>
      <c r="M10" s="83">
        <v>122.67899537673371</v>
      </c>
      <c r="N10" s="83">
        <v>123.4099712607772</v>
      </c>
      <c r="O10" s="83">
        <v>122.87892040484817</v>
      </c>
      <c r="P10" s="83">
        <v>122.53529926277645</v>
      </c>
      <c r="Q10" s="83">
        <v>123.01636886167685</v>
      </c>
      <c r="R10" s="222">
        <v>133.64988129451453</v>
      </c>
      <c r="S10" s="83">
        <v>135.0930900912158</v>
      </c>
      <c r="T10" s="83">
        <v>135.7928276896164</v>
      </c>
      <c r="U10" s="82"/>
      <c r="V10" s="83">
        <v>140.3848556791203</v>
      </c>
      <c r="W10" s="83">
        <v>140.54104710733475</v>
      </c>
      <c r="X10" s="83">
        <v>140.6097713357491</v>
      </c>
      <c r="Y10" s="83">
        <v>152.92390353617392</v>
      </c>
      <c r="Z10" s="83">
        <v>154.4108459327752</v>
      </c>
      <c r="AA10" s="222">
        <v>155.2917655879045</v>
      </c>
      <c r="AB10" s="83">
        <v>166.83743596151442</v>
      </c>
    </row>
    <row r="11" spans="1:28" ht="12.75">
      <c r="A11" s="25" t="s">
        <v>144</v>
      </c>
      <c r="B11" s="9" t="s">
        <v>145</v>
      </c>
      <c r="C11" s="259" t="s">
        <v>146</v>
      </c>
      <c r="D11" s="260" t="s">
        <v>147</v>
      </c>
      <c r="E11" s="81">
        <v>100</v>
      </c>
      <c r="F11" s="82">
        <v>100.6356847497377</v>
      </c>
      <c r="G11" s="82">
        <v>102.46250694315867</v>
      </c>
      <c r="I11" s="83">
        <v>103.74004813923348</v>
      </c>
      <c r="J11" s="83">
        <v>104.78306486453126</v>
      </c>
      <c r="K11" s="83">
        <v>105.46195149046473</v>
      </c>
      <c r="L11" s="83">
        <v>122.69332839597605</v>
      </c>
      <c r="M11" s="83">
        <v>123.83509226686415</v>
      </c>
      <c r="N11" s="83">
        <v>124.13750540023453</v>
      </c>
      <c r="O11" s="83">
        <v>124.18070727643028</v>
      </c>
      <c r="P11" s="83">
        <v>124.32882799481577</v>
      </c>
      <c r="Q11" s="83">
        <v>125.26075418132443</v>
      </c>
      <c r="R11" s="261">
        <v>134.7836820341912</v>
      </c>
      <c r="S11" s="83">
        <v>136.40683823983213</v>
      </c>
      <c r="T11" s="83">
        <v>137.00549280997348</v>
      </c>
      <c r="V11" s="83">
        <v>141.50465963093257</v>
      </c>
      <c r="W11" s="83">
        <v>142.3008084922545</v>
      </c>
      <c r="X11" s="83">
        <v>142.86860457939886</v>
      </c>
      <c r="Y11" s="83">
        <v>154.5701413318521</v>
      </c>
      <c r="Z11" s="83">
        <v>155.2181694747886</v>
      </c>
      <c r="AA11" s="261">
        <v>155.60081466395107</v>
      </c>
      <c r="AB11" s="83">
        <v>165.9754366475344</v>
      </c>
    </row>
    <row r="12" spans="1:28" ht="12.75">
      <c r="A12" s="25" t="s">
        <v>148</v>
      </c>
      <c r="B12" s="9" t="s">
        <v>149</v>
      </c>
      <c r="C12" s="238" t="s">
        <v>146</v>
      </c>
      <c r="D12" s="237" t="s">
        <v>150</v>
      </c>
      <c r="E12" s="81">
        <v>100</v>
      </c>
      <c r="F12" s="82">
        <v>100.93035619351409</v>
      </c>
      <c r="G12" s="82">
        <v>107.70866560340244</v>
      </c>
      <c r="I12" s="83">
        <v>112.94524189261031</v>
      </c>
      <c r="J12" s="83">
        <v>113.87559808612441</v>
      </c>
      <c r="K12" s="83">
        <v>115.86921850079746</v>
      </c>
      <c r="L12" s="83">
        <v>121.01275917065392</v>
      </c>
      <c r="M12" s="83">
        <v>121.79691653375865</v>
      </c>
      <c r="N12" s="83">
        <v>125.35885167464116</v>
      </c>
      <c r="O12" s="83">
        <v>125.37214247740563</v>
      </c>
      <c r="P12" s="83">
        <v>125.86390217969165</v>
      </c>
      <c r="Q12" s="83">
        <v>126.06326422115896</v>
      </c>
      <c r="R12" s="263">
        <v>126.50186071238703</v>
      </c>
      <c r="S12" s="83">
        <v>127.64486975013291</v>
      </c>
      <c r="T12" s="83">
        <v>129.87772461456674</v>
      </c>
      <c r="V12" s="83">
        <v>130.7283359914939</v>
      </c>
      <c r="W12" s="83">
        <v>132.150451887294</v>
      </c>
      <c r="X12" s="83">
        <v>132.85486443381183</v>
      </c>
      <c r="Y12" s="83">
        <v>133.46624136097822</v>
      </c>
      <c r="Z12" s="83">
        <v>135.725677830941</v>
      </c>
      <c r="AA12" s="263">
        <v>135.8054226475279</v>
      </c>
      <c r="AB12" s="83">
        <v>136.61616161616163</v>
      </c>
    </row>
    <row r="13" spans="1:28" ht="12.75">
      <c r="A13" s="25" t="s">
        <v>151</v>
      </c>
      <c r="B13" s="9" t="s">
        <v>780</v>
      </c>
      <c r="C13" s="270" t="s">
        <v>152</v>
      </c>
      <c r="D13" s="271" t="s">
        <v>153</v>
      </c>
      <c r="E13" s="81">
        <v>100</v>
      </c>
      <c r="F13" s="82">
        <v>100.87001553599171</v>
      </c>
      <c r="G13" s="82">
        <v>105.59295701708959</v>
      </c>
      <c r="I13" s="83">
        <v>106.06939409632315</v>
      </c>
      <c r="J13" s="83">
        <v>109.64267219057483</v>
      </c>
      <c r="K13" s="83">
        <v>119.48213360952873</v>
      </c>
      <c r="L13" s="83">
        <v>125.91403417918177</v>
      </c>
      <c r="M13" s="83">
        <v>132.85344381149662</v>
      </c>
      <c r="N13" s="83">
        <v>133.98239254272394</v>
      </c>
      <c r="O13" s="83">
        <v>135.08026929052303</v>
      </c>
      <c r="P13" s="83">
        <v>135.75349559813566</v>
      </c>
      <c r="Q13" s="83">
        <v>135.96064215432415</v>
      </c>
      <c r="R13" s="269">
        <v>134.64526152252714</v>
      </c>
      <c r="S13" s="83">
        <v>135.8570688762299</v>
      </c>
      <c r="T13" s="83">
        <v>137.4210253754531</v>
      </c>
      <c r="V13" s="83">
        <v>138.63283272915587</v>
      </c>
      <c r="W13" s="83">
        <v>139.14034179181772</v>
      </c>
      <c r="X13" s="83">
        <v>145.67581563956497</v>
      </c>
      <c r="Y13" s="83">
        <v>148.30657690315897</v>
      </c>
      <c r="Z13" s="83">
        <v>149.24909373381666</v>
      </c>
      <c r="AA13" s="269">
        <v>151.50699119627134</v>
      </c>
      <c r="AB13" s="83">
        <v>155.01812532366648</v>
      </c>
    </row>
    <row r="14" spans="1:28" ht="12.75">
      <c r="A14" s="25" t="s">
        <v>154</v>
      </c>
      <c r="B14" s="9" t="s">
        <v>155</v>
      </c>
      <c r="C14" s="274" t="s">
        <v>146</v>
      </c>
      <c r="D14" s="275" t="s">
        <v>156</v>
      </c>
      <c r="E14" s="81">
        <v>100</v>
      </c>
      <c r="F14" s="82">
        <v>100.51318350734383</v>
      </c>
      <c r="G14" s="82">
        <v>107.72429658467527</v>
      </c>
      <c r="I14" s="83">
        <v>112.6349318704654</v>
      </c>
      <c r="J14" s="83">
        <v>114.72305786586445</v>
      </c>
      <c r="K14" s="83">
        <v>115.48398513537427</v>
      </c>
      <c r="L14" s="83">
        <v>118.64271810299063</v>
      </c>
      <c r="M14" s="83">
        <v>132.07396920898955</v>
      </c>
      <c r="N14" s="83">
        <v>132.9056804105468</v>
      </c>
      <c r="O14" s="83">
        <v>134.72836666076802</v>
      </c>
      <c r="P14" s="83">
        <v>134.50716687311981</v>
      </c>
      <c r="Q14" s="83">
        <v>134.90532649088658</v>
      </c>
      <c r="R14" s="277">
        <v>139.0284905326491</v>
      </c>
      <c r="S14" s="83">
        <v>145.35480445938774</v>
      </c>
      <c r="T14" s="83">
        <v>146.04494779685012</v>
      </c>
      <c r="V14" s="83">
        <v>149.55760042470362</v>
      </c>
      <c r="W14" s="83">
        <v>151.45991859847817</v>
      </c>
      <c r="X14" s="83">
        <v>151.57494248805523</v>
      </c>
      <c r="Y14" s="83">
        <v>151.95540612281013</v>
      </c>
      <c r="Z14" s="83">
        <v>159.40541497080164</v>
      </c>
      <c r="AA14" s="277">
        <v>161.27234117855252</v>
      </c>
      <c r="AB14" s="83">
        <v>171.84569102813668</v>
      </c>
    </row>
    <row r="15" spans="1:28" ht="12.75">
      <c r="A15" s="25" t="s">
        <v>157</v>
      </c>
      <c r="B15" s="9" t="s">
        <v>158</v>
      </c>
      <c r="C15" s="272" t="s">
        <v>159</v>
      </c>
      <c r="D15" s="273" t="s">
        <v>160</v>
      </c>
      <c r="E15" s="81">
        <v>100</v>
      </c>
      <c r="F15" s="82">
        <v>103.92030848329048</v>
      </c>
      <c r="G15" s="82">
        <v>112.66066838046272</v>
      </c>
      <c r="I15" s="83">
        <v>122.43644672950587</v>
      </c>
      <c r="J15" s="83">
        <v>126.84233076263928</v>
      </c>
      <c r="K15" s="83">
        <v>135.98971722365044</v>
      </c>
      <c r="L15" s="83">
        <v>139.98857469294495</v>
      </c>
      <c r="M15" s="83">
        <v>141.53813196229655</v>
      </c>
      <c r="N15" s="83">
        <v>142.16652385032853</v>
      </c>
      <c r="O15" s="83">
        <v>142.5592687803485</v>
      </c>
      <c r="P15" s="83">
        <v>143.66609540131395</v>
      </c>
      <c r="Q15" s="83">
        <v>143.54470151385323</v>
      </c>
      <c r="R15" s="279">
        <v>145.42273636103974</v>
      </c>
      <c r="S15" s="83">
        <v>145.37275064267357</v>
      </c>
      <c r="T15" s="83">
        <v>147.74350185661245</v>
      </c>
      <c r="V15" s="83">
        <v>147.7506426735219</v>
      </c>
      <c r="W15" s="83">
        <v>148.17195087117972</v>
      </c>
      <c r="X15" s="83">
        <v>151.16395315624115</v>
      </c>
      <c r="Y15" s="83">
        <v>153.69180234218803</v>
      </c>
      <c r="Z15" s="83">
        <v>156.42673521850907</v>
      </c>
      <c r="AA15" s="279">
        <v>156.34818623250507</v>
      </c>
      <c r="AB15" s="83">
        <v>161.88231933733226</v>
      </c>
    </row>
    <row r="16" spans="1:28" ht="12.75">
      <c r="A16" s="25" t="s">
        <v>161</v>
      </c>
      <c r="B16" s="239" t="s">
        <v>162</v>
      </c>
      <c r="C16" s="240" t="s">
        <v>140</v>
      </c>
      <c r="D16" s="239" t="s">
        <v>163</v>
      </c>
      <c r="E16" s="81">
        <v>100</v>
      </c>
      <c r="F16" s="82">
        <v>100.50302601587676</v>
      </c>
      <c r="G16" s="82">
        <v>102.39723335691268</v>
      </c>
      <c r="I16" s="83">
        <v>105.5804448636328</v>
      </c>
      <c r="J16" s="83">
        <v>115.46019020671227</v>
      </c>
      <c r="K16" s="83">
        <v>118.5176452094632</v>
      </c>
      <c r="L16" s="83">
        <v>126.57392124498942</v>
      </c>
      <c r="M16" s="83">
        <v>130.7474652204669</v>
      </c>
      <c r="N16" s="83">
        <v>135.95850035369017</v>
      </c>
      <c r="O16" s="83">
        <v>139.0788336084257</v>
      </c>
      <c r="P16" s="83">
        <v>141.57038434331525</v>
      </c>
      <c r="Q16" s="83">
        <v>142.1677277371689</v>
      </c>
      <c r="R16" s="242">
        <v>149.87817338677985</v>
      </c>
      <c r="S16" s="83">
        <v>153.83164348031127</v>
      </c>
      <c r="T16" s="83">
        <v>154.27179124420343</v>
      </c>
      <c r="V16" s="83">
        <v>156.551127878645</v>
      </c>
      <c r="W16" s="83">
        <v>174.21205690481807</v>
      </c>
      <c r="X16" s="83">
        <v>180.46058319578717</v>
      </c>
      <c r="Y16" s="83">
        <v>188.62689617228642</v>
      </c>
      <c r="Z16" s="83">
        <v>191.22062406665094</v>
      </c>
      <c r="AA16" s="242">
        <v>195.11121590819775</v>
      </c>
      <c r="AB16" s="83">
        <v>201.34402263617068</v>
      </c>
    </row>
    <row r="17" spans="1:28" ht="12.75">
      <c r="A17" s="25" t="s">
        <v>164</v>
      </c>
      <c r="B17" s="9" t="s">
        <v>165</v>
      </c>
      <c r="C17" s="25" t="s">
        <v>146</v>
      </c>
      <c r="D17" s="9" t="s">
        <v>166</v>
      </c>
      <c r="E17" s="81">
        <v>100</v>
      </c>
      <c r="F17" s="82">
        <v>102.12490282456595</v>
      </c>
      <c r="G17" s="82">
        <v>106.08102271745702</v>
      </c>
      <c r="I17" s="83">
        <v>110.90956206271056</v>
      </c>
      <c r="J17" s="83">
        <v>112.48164464023496</v>
      </c>
      <c r="K17" s="83">
        <v>114.43379113760042</v>
      </c>
      <c r="L17" s="83">
        <v>116.97330914744754</v>
      </c>
      <c r="M17" s="83">
        <v>124.44502029886846</v>
      </c>
      <c r="N17" s="83">
        <v>125.15332124039044</v>
      </c>
      <c r="O17" s="83">
        <v>125.93072471279262</v>
      </c>
      <c r="P17" s="83">
        <v>126.49218277619421</v>
      </c>
      <c r="Q17" s="83">
        <v>127.64101235207742</v>
      </c>
      <c r="R17" s="83">
        <v>129.05761423512138</v>
      </c>
      <c r="S17" s="83">
        <v>131.00976073248685</v>
      </c>
      <c r="T17" s="83">
        <v>133.97253174397514</v>
      </c>
      <c r="V17" s="83">
        <v>135.8469378941004</v>
      </c>
      <c r="W17" s="83">
        <v>137.08214563358382</v>
      </c>
      <c r="X17" s="83">
        <v>139.5784745616308</v>
      </c>
      <c r="Y17" s="83">
        <v>140.1485704413924</v>
      </c>
      <c r="Z17" s="83">
        <v>142.152543836918</v>
      </c>
      <c r="AA17" s="83">
        <v>146.53191673145025</v>
      </c>
      <c r="AB17" s="83">
        <v>147.60300596009324</v>
      </c>
    </row>
    <row r="18" spans="1:28" ht="12.75">
      <c r="A18" s="24" t="s">
        <v>167</v>
      </c>
      <c r="B18" s="8" t="s">
        <v>168</v>
      </c>
      <c r="C18" s="286" t="s">
        <v>159</v>
      </c>
      <c r="D18" s="287" t="s">
        <v>169</v>
      </c>
      <c r="E18" s="81">
        <v>100</v>
      </c>
      <c r="F18" s="82">
        <v>102.14735636571865</v>
      </c>
      <c r="G18" s="82">
        <v>105.84080931475474</v>
      </c>
      <c r="I18" s="83">
        <v>110.51727428898646</v>
      </c>
      <c r="J18" s="83">
        <v>114.43977858369917</v>
      </c>
      <c r="K18" s="83">
        <v>116.2817331551823</v>
      </c>
      <c r="L18" s="83">
        <v>116.75892345867533</v>
      </c>
      <c r="M18" s="83">
        <v>121.14907425081122</v>
      </c>
      <c r="N18" s="83">
        <v>121.1777056690208</v>
      </c>
      <c r="O18" s="83">
        <v>127.84882611185338</v>
      </c>
      <c r="P18" s="83">
        <v>127.8679137239931</v>
      </c>
      <c r="Q18" s="83">
        <v>131.1987020423745</v>
      </c>
      <c r="R18" s="289">
        <v>132.27715212826874</v>
      </c>
      <c r="S18" s="83">
        <v>133.86142393586562</v>
      </c>
      <c r="T18" s="83">
        <v>136.66730292040464</v>
      </c>
      <c r="V18" s="83">
        <v>141.09562893682</v>
      </c>
      <c r="W18" s="83">
        <v>146.65966787554873</v>
      </c>
      <c r="X18" s="83">
        <v>151.3170452376407</v>
      </c>
      <c r="Y18" s="83">
        <v>152.66272189349104</v>
      </c>
      <c r="Z18" s="83">
        <v>156.776102309601</v>
      </c>
      <c r="AA18" s="289">
        <v>161.089902653178</v>
      </c>
      <c r="AB18" s="83">
        <v>166.47260927657942</v>
      </c>
    </row>
    <row r="19" spans="1:28" ht="12.75">
      <c r="A19" s="24" t="s">
        <v>170</v>
      </c>
      <c r="B19" s="8" t="s">
        <v>171</v>
      </c>
      <c r="C19" s="286">
        <v>4324041</v>
      </c>
      <c r="D19" s="287" t="s">
        <v>172</v>
      </c>
      <c r="E19" s="81">
        <v>100</v>
      </c>
      <c r="F19" s="82">
        <v>101.09949606430386</v>
      </c>
      <c r="G19" s="82">
        <v>105.86397900962059</v>
      </c>
      <c r="I19" s="83">
        <v>105.86397900962059</v>
      </c>
      <c r="J19" s="83">
        <v>107.98800549748032</v>
      </c>
      <c r="K19" s="83">
        <v>108.4419640997876</v>
      </c>
      <c r="L19" s="83">
        <v>111.04077297905124</v>
      </c>
      <c r="M19" s="83">
        <v>111.04077297905124</v>
      </c>
      <c r="N19" s="83">
        <v>113.92278539002955</v>
      </c>
      <c r="O19" s="83">
        <v>113.92278539002955</v>
      </c>
      <c r="P19" s="83">
        <v>113.92278539002955</v>
      </c>
      <c r="Q19" s="83">
        <v>113.98525675731955</v>
      </c>
      <c r="R19" s="289">
        <v>114.86818541501809</v>
      </c>
      <c r="S19" s="83">
        <v>114.80571404772809</v>
      </c>
      <c r="T19" s="83">
        <v>114.80571404772809</v>
      </c>
      <c r="V19" s="83">
        <v>114.80571404772809</v>
      </c>
      <c r="W19" s="83">
        <v>114.58081712548412</v>
      </c>
      <c r="X19" s="83">
        <v>117.66690266960974</v>
      </c>
      <c r="Y19" s="83">
        <v>117.66690266960974</v>
      </c>
      <c r="Z19" s="83">
        <v>121.12365165965596</v>
      </c>
      <c r="AA19" s="289">
        <v>121.12365165965596</v>
      </c>
      <c r="AB19" s="83">
        <v>124.92607554870679</v>
      </c>
    </row>
    <row r="20" spans="1:28" ht="12.75">
      <c r="A20" s="159" t="s">
        <v>173</v>
      </c>
      <c r="B20" s="160" t="s">
        <v>174</v>
      </c>
      <c r="C20" s="283">
        <v>4322032</v>
      </c>
      <c r="D20" s="284" t="s">
        <v>175</v>
      </c>
      <c r="E20" s="187">
        <v>100</v>
      </c>
      <c r="F20" s="188">
        <v>101.98618307426598</v>
      </c>
      <c r="G20" s="188">
        <v>108.34412780656307</v>
      </c>
      <c r="H20" s="160"/>
      <c r="I20" s="204">
        <v>125.47495682210709</v>
      </c>
      <c r="J20" s="204">
        <v>132.27547495682214</v>
      </c>
      <c r="K20" s="204">
        <v>151.3061312607945</v>
      </c>
      <c r="L20" s="204">
        <v>152.87132987910195</v>
      </c>
      <c r="M20" s="204">
        <v>152.16968911917104</v>
      </c>
      <c r="N20" s="204">
        <v>152.612262521589</v>
      </c>
      <c r="O20" s="204">
        <v>153.4110535405873</v>
      </c>
      <c r="P20" s="204">
        <v>153.6377374784111</v>
      </c>
      <c r="Q20" s="204">
        <v>152.2560449050087</v>
      </c>
      <c r="R20" s="285">
        <v>153.9183937823835</v>
      </c>
      <c r="S20" s="204">
        <v>156.45509499136452</v>
      </c>
      <c r="T20" s="204">
        <v>154.0911053540588</v>
      </c>
      <c r="U20" s="160"/>
      <c r="V20" s="204">
        <v>156.99481865284986</v>
      </c>
      <c r="W20" s="204">
        <v>157.48056994818663</v>
      </c>
      <c r="X20" s="204">
        <v>157.10276338514691</v>
      </c>
      <c r="Y20" s="204">
        <v>158.84067357512964</v>
      </c>
      <c r="Z20" s="204">
        <v>159.5962867012091</v>
      </c>
      <c r="AA20" s="285">
        <v>162.8238341968913</v>
      </c>
      <c r="AB20" s="204">
        <v>163.4822970639034</v>
      </c>
    </row>
    <row r="21" spans="2:5" ht="12.75">
      <c r="B21" s="9"/>
      <c r="C21" s="25"/>
      <c r="D21" s="9"/>
      <c r="E21" s="9"/>
    </row>
    <row r="22" spans="1:5" ht="15">
      <c r="A22" s="303" t="s">
        <v>777</v>
      </c>
      <c r="B22" s="293"/>
      <c r="C22" s="293"/>
      <c r="D22" s="9"/>
      <c r="E22" s="9"/>
    </row>
    <row r="23" spans="1:28" ht="12.75" customHeight="1">
      <c r="A23" s="303" t="s">
        <v>778</v>
      </c>
      <c r="B23" s="293"/>
      <c r="C23" s="293"/>
      <c r="D23" s="293"/>
      <c r="E23" s="293"/>
      <c r="F23" s="293"/>
      <c r="G23" s="293"/>
      <c r="H23" s="293"/>
      <c r="I23" s="293"/>
      <c r="J23" s="293"/>
      <c r="K23" s="293"/>
      <c r="U23" s="1"/>
      <c r="V23" s="1"/>
      <c r="W23" s="1"/>
      <c r="X23" s="1"/>
      <c r="Y23" s="1"/>
      <c r="Z23" s="1"/>
      <c r="AA23" s="1"/>
      <c r="AB23" s="1"/>
    </row>
    <row r="24" spans="1:5" ht="12.75">
      <c r="A24" s="9" t="s">
        <v>399</v>
      </c>
      <c r="B24" s="37"/>
      <c r="C24" s="37"/>
      <c r="D24" s="37"/>
      <c r="E24" s="37"/>
    </row>
    <row r="25" spans="1:5" ht="12.75">
      <c r="A25" s="9"/>
      <c r="B25" s="37"/>
      <c r="C25" s="37"/>
      <c r="D25" s="37"/>
      <c r="E25" s="37"/>
    </row>
    <row r="26" spans="1:28" ht="15" customHeight="1">
      <c r="A26" s="304" t="s">
        <v>758</v>
      </c>
      <c r="B26" s="293"/>
      <c r="C26" s="293"/>
      <c r="D26" s="293"/>
      <c r="E26" s="293"/>
      <c r="F26" s="293"/>
      <c r="G26" s="293"/>
      <c r="H26" s="293"/>
      <c r="I26" s="293"/>
      <c r="J26" s="293"/>
      <c r="K26" s="293"/>
      <c r="L26" s="305"/>
      <c r="U26" s="1"/>
      <c r="V26" s="1"/>
      <c r="W26" s="1"/>
      <c r="X26" s="1"/>
      <c r="Y26" s="1"/>
      <c r="Z26" s="1"/>
      <c r="AA26" s="1"/>
      <c r="AB26" s="1"/>
    </row>
    <row r="27" spans="2:5" ht="12.75">
      <c r="B27" s="37"/>
      <c r="C27" s="37"/>
      <c r="D27" s="37"/>
      <c r="E27" s="37"/>
    </row>
    <row r="28" spans="1:28" ht="12.75">
      <c r="A28" s="3" t="s">
        <v>93</v>
      </c>
      <c r="B28" s="9"/>
      <c r="C28" s="25"/>
      <c r="D28" s="9"/>
      <c r="E28" s="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row>
    <row r="29" spans="6:28" ht="12.75">
      <c r="F29" s="129"/>
      <c r="G29" s="129"/>
      <c r="H29" s="129"/>
      <c r="I29" s="129"/>
      <c r="J29" s="129"/>
      <c r="K29" s="129"/>
      <c r="L29" s="129"/>
      <c r="M29" s="129"/>
      <c r="N29" s="129"/>
      <c r="O29" s="129"/>
      <c r="P29" s="129"/>
      <c r="Q29" s="129"/>
      <c r="R29" s="129"/>
      <c r="S29" s="129"/>
      <c r="T29" s="129"/>
      <c r="U29" s="129"/>
      <c r="V29" s="129"/>
      <c r="W29" s="129"/>
      <c r="X29" s="129"/>
      <c r="Y29" s="129"/>
      <c r="Z29" s="129"/>
      <c r="AA29" s="129"/>
      <c r="AB29" s="129"/>
    </row>
    <row r="30" spans="6:28" ht="12.75">
      <c r="F30" s="129"/>
      <c r="G30" s="129"/>
      <c r="H30" s="129"/>
      <c r="I30" s="129"/>
      <c r="J30" s="129"/>
      <c r="K30" s="129"/>
      <c r="L30" s="129"/>
      <c r="M30" s="129"/>
      <c r="N30" s="129"/>
      <c r="O30" s="129"/>
      <c r="P30" s="129"/>
      <c r="Q30" s="129"/>
      <c r="R30" s="129"/>
      <c r="S30" s="129"/>
      <c r="T30" s="129"/>
      <c r="U30" s="129"/>
      <c r="V30" s="129"/>
      <c r="W30" s="129"/>
      <c r="X30" s="129"/>
      <c r="Y30" s="129"/>
      <c r="Z30" s="129"/>
      <c r="AA30" s="129"/>
      <c r="AB30" s="129"/>
    </row>
    <row r="31" spans="6:28" ht="12.75">
      <c r="F31" s="129"/>
      <c r="G31" s="129"/>
      <c r="H31" s="129"/>
      <c r="I31" s="129"/>
      <c r="J31" s="129"/>
      <c r="K31" s="129"/>
      <c r="L31" s="129"/>
      <c r="M31" s="129"/>
      <c r="N31" s="129"/>
      <c r="O31" s="129"/>
      <c r="P31" s="129"/>
      <c r="Q31" s="129"/>
      <c r="R31" s="129"/>
      <c r="S31" s="129"/>
      <c r="T31" s="129"/>
      <c r="U31" s="129"/>
      <c r="V31" s="129"/>
      <c r="W31" s="129"/>
      <c r="X31" s="129"/>
      <c r="Y31" s="129"/>
      <c r="Z31" s="129"/>
      <c r="AA31" s="129"/>
      <c r="AB31" s="129"/>
    </row>
    <row r="32" spans="6:28" ht="12.75">
      <c r="F32" s="129"/>
      <c r="G32" s="129"/>
      <c r="H32" s="129"/>
      <c r="I32" s="129"/>
      <c r="J32" s="129"/>
      <c r="K32" s="129"/>
      <c r="L32" s="129"/>
      <c r="M32" s="129"/>
      <c r="N32" s="129"/>
      <c r="O32" s="129"/>
      <c r="P32" s="129"/>
      <c r="Q32" s="129"/>
      <c r="R32" s="129"/>
      <c r="S32" s="129"/>
      <c r="T32" s="129"/>
      <c r="U32" s="129"/>
      <c r="V32" s="129"/>
      <c r="W32" s="129"/>
      <c r="X32" s="129"/>
      <c r="Y32" s="129"/>
      <c r="Z32" s="129"/>
      <c r="AA32" s="129"/>
      <c r="AB32" s="129"/>
    </row>
    <row r="33" spans="6:28" ht="12.75">
      <c r="F33" s="129"/>
      <c r="G33" s="129"/>
      <c r="H33" s="129"/>
      <c r="I33" s="129"/>
      <c r="J33" s="129"/>
      <c r="K33" s="129"/>
      <c r="L33" s="129"/>
      <c r="M33" s="129"/>
      <c r="N33" s="129"/>
      <c r="O33" s="129"/>
      <c r="P33" s="129"/>
      <c r="Q33" s="129"/>
      <c r="R33" s="129"/>
      <c r="S33" s="129"/>
      <c r="T33" s="129"/>
      <c r="U33" s="129"/>
      <c r="V33" s="129"/>
      <c r="W33" s="129"/>
      <c r="X33" s="129"/>
      <c r="Y33" s="129"/>
      <c r="Z33" s="129"/>
      <c r="AA33" s="129"/>
      <c r="AB33" s="129"/>
    </row>
    <row r="34" spans="6:28" ht="12.75">
      <c r="F34" s="129"/>
      <c r="G34" s="129"/>
      <c r="H34" s="129"/>
      <c r="I34" s="129"/>
      <c r="J34" s="129"/>
      <c r="K34" s="129"/>
      <c r="L34" s="129"/>
      <c r="M34" s="129"/>
      <c r="N34" s="129"/>
      <c r="O34" s="129"/>
      <c r="P34" s="129"/>
      <c r="Q34" s="129"/>
      <c r="R34" s="129"/>
      <c r="S34" s="129"/>
      <c r="T34" s="129"/>
      <c r="U34" s="129"/>
      <c r="V34" s="129"/>
      <c r="W34" s="129"/>
      <c r="X34" s="129"/>
      <c r="Y34" s="129"/>
      <c r="Z34" s="129"/>
      <c r="AA34" s="129"/>
      <c r="AB34" s="129"/>
    </row>
    <row r="35" spans="6:28" ht="12.75">
      <c r="F35" s="129"/>
      <c r="G35" s="129"/>
      <c r="H35" s="129"/>
      <c r="I35" s="129"/>
      <c r="J35" s="129"/>
      <c r="K35" s="129"/>
      <c r="L35" s="129"/>
      <c r="M35" s="129"/>
      <c r="N35" s="129"/>
      <c r="O35" s="129"/>
      <c r="P35" s="129"/>
      <c r="Q35" s="129"/>
      <c r="R35" s="129"/>
      <c r="S35" s="129"/>
      <c r="T35" s="129"/>
      <c r="U35" s="129"/>
      <c r="V35" s="129"/>
      <c r="W35" s="129"/>
      <c r="X35" s="129"/>
      <c r="Y35" s="129"/>
      <c r="Z35" s="129"/>
      <c r="AA35" s="129"/>
      <c r="AB35" s="129"/>
    </row>
    <row r="36" spans="6:28" ht="12.75">
      <c r="F36" s="129"/>
      <c r="G36" s="129"/>
      <c r="H36" s="129"/>
      <c r="I36" s="129"/>
      <c r="J36" s="129"/>
      <c r="K36" s="129"/>
      <c r="L36" s="129"/>
      <c r="M36" s="129"/>
      <c r="N36" s="129"/>
      <c r="O36" s="129"/>
      <c r="P36" s="129"/>
      <c r="Q36" s="129"/>
      <c r="R36" s="129"/>
      <c r="S36" s="129"/>
      <c r="T36" s="129"/>
      <c r="U36" s="129"/>
      <c r="V36" s="129"/>
      <c r="W36" s="129"/>
      <c r="X36" s="129"/>
      <c r="Y36" s="129"/>
      <c r="Z36" s="129"/>
      <c r="AA36" s="129"/>
      <c r="AB36" s="129"/>
    </row>
    <row r="37" spans="6:28" ht="12.75">
      <c r="F37" s="129"/>
      <c r="G37" s="129"/>
      <c r="H37" s="129"/>
      <c r="I37" s="129"/>
      <c r="J37" s="129"/>
      <c r="K37" s="129"/>
      <c r="L37" s="129"/>
      <c r="M37" s="129"/>
      <c r="N37" s="129"/>
      <c r="O37" s="129"/>
      <c r="P37" s="129"/>
      <c r="Q37" s="129"/>
      <c r="R37" s="129"/>
      <c r="S37" s="129"/>
      <c r="T37" s="129"/>
      <c r="U37" s="129"/>
      <c r="V37" s="129"/>
      <c r="W37" s="129"/>
      <c r="X37" s="129"/>
      <c r="Y37" s="129"/>
      <c r="Z37" s="129"/>
      <c r="AA37" s="129"/>
      <c r="AB37" s="129"/>
    </row>
    <row r="38" spans="6:28" ht="12.75">
      <c r="F38" s="129"/>
      <c r="G38" s="129"/>
      <c r="H38" s="129"/>
      <c r="I38" s="129"/>
      <c r="J38" s="129"/>
      <c r="K38" s="129"/>
      <c r="L38" s="129"/>
      <c r="M38" s="129"/>
      <c r="N38" s="129"/>
      <c r="O38" s="129"/>
      <c r="P38" s="129"/>
      <c r="Q38" s="129"/>
      <c r="R38" s="129"/>
      <c r="S38" s="129"/>
      <c r="T38" s="129"/>
      <c r="U38" s="129"/>
      <c r="V38" s="129"/>
      <c r="W38" s="129"/>
      <c r="X38" s="129"/>
      <c r="Y38" s="129"/>
      <c r="Z38" s="129"/>
      <c r="AA38" s="129"/>
      <c r="AB38" s="129"/>
    </row>
    <row r="39" spans="6:28" ht="12.75">
      <c r="F39" s="129"/>
      <c r="G39" s="129"/>
      <c r="H39" s="129"/>
      <c r="I39" s="129"/>
      <c r="J39" s="129"/>
      <c r="K39" s="129"/>
      <c r="L39" s="129"/>
      <c r="M39" s="129"/>
      <c r="N39" s="129"/>
      <c r="O39" s="129"/>
      <c r="P39" s="129"/>
      <c r="Q39" s="129"/>
      <c r="R39" s="129"/>
      <c r="S39" s="129"/>
      <c r="T39" s="129"/>
      <c r="U39" s="129"/>
      <c r="V39" s="129"/>
      <c r="W39" s="129"/>
      <c r="X39" s="129"/>
      <c r="Y39" s="129"/>
      <c r="Z39" s="129"/>
      <c r="AA39" s="129"/>
      <c r="AB39" s="129"/>
    </row>
  </sheetData>
  <sheetProtection/>
  <mergeCells count="14">
    <mergeCell ref="V7:AB7"/>
    <mergeCell ref="A5:K5"/>
    <mergeCell ref="A22:C22"/>
    <mergeCell ref="C7:C8"/>
    <mergeCell ref="D7:D8"/>
    <mergeCell ref="A26:L26"/>
    <mergeCell ref="A23:K23"/>
    <mergeCell ref="A1:D1"/>
    <mergeCell ref="I7:T7"/>
    <mergeCell ref="E7:G7"/>
    <mergeCell ref="A7:A8"/>
    <mergeCell ref="B7:B8"/>
    <mergeCell ref="A2:D2"/>
    <mergeCell ref="A3:D3"/>
  </mergeCells>
  <printOptions/>
  <pageMargins left="0.3937007874015748" right="0.3937007874015748" top="0.3937007874015748" bottom="0.3937007874015748" header="0" footer="0"/>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rgb="FF7030A0"/>
  </sheetPr>
  <dimension ref="A1:X56"/>
  <sheetViews>
    <sheetView showGridLines="0" zoomScalePageLayoutView="0" workbookViewId="0" topLeftCell="A1">
      <pane ySplit="10" topLeftCell="A20" activePane="bottomLeft" state="frozen"/>
      <selection pane="topLeft" activeCell="A1" sqref="A1"/>
      <selection pane="bottomLeft" activeCell="M25" sqref="M25"/>
    </sheetView>
  </sheetViews>
  <sheetFormatPr defaultColWidth="11.421875" defaultRowHeight="15"/>
  <cols>
    <col min="1" max="1" width="4.57421875" style="38" customWidth="1"/>
    <col min="2" max="2" width="4.00390625" style="38" customWidth="1"/>
    <col min="3" max="3" width="12.28125" style="38" customWidth="1"/>
    <col min="4" max="4" width="11.28125" style="38" customWidth="1"/>
    <col min="5" max="5" width="1.7109375" style="38" customWidth="1"/>
    <col min="6" max="6" width="10.00390625" style="38" customWidth="1"/>
    <col min="7" max="7" width="12.140625" style="38" customWidth="1"/>
    <col min="8" max="8" width="1.7109375" style="38" customWidth="1"/>
    <col min="9" max="10" width="9.28125" style="38" customWidth="1"/>
    <col min="11" max="11" width="1.7109375" style="38" customWidth="1"/>
    <col min="12" max="12" width="9.28125" style="38" customWidth="1"/>
    <col min="13" max="13" width="9.7109375" style="38" customWidth="1"/>
    <col min="14" max="16384" width="11.421875" style="38" customWidth="1"/>
  </cols>
  <sheetData>
    <row r="1" spans="1:14" ht="12">
      <c r="A1" s="292" t="s">
        <v>761</v>
      </c>
      <c r="B1" s="292"/>
      <c r="C1" s="292"/>
      <c r="D1" s="292"/>
      <c r="E1" s="292"/>
      <c r="F1" s="292"/>
      <c r="G1" s="292"/>
      <c r="H1" s="292"/>
      <c r="I1" s="292"/>
      <c r="J1" s="292"/>
      <c r="K1" s="93"/>
      <c r="L1" s="93"/>
      <c r="N1" s="93"/>
    </row>
    <row r="2" spans="1:14" ht="15">
      <c r="A2" s="297" t="s">
        <v>6</v>
      </c>
      <c r="B2" s="293"/>
      <c r="C2" s="293"/>
      <c r="D2" s="293"/>
      <c r="E2" s="293"/>
      <c r="F2" s="293"/>
      <c r="G2" s="293"/>
      <c r="H2" s="293"/>
      <c r="I2" s="293"/>
      <c r="J2" s="293"/>
      <c r="K2" s="293"/>
      <c r="L2" s="293"/>
      <c r="M2" s="293"/>
      <c r="N2" s="91"/>
    </row>
    <row r="3" spans="1:14" ht="15">
      <c r="A3" s="299" t="s">
        <v>71</v>
      </c>
      <c r="B3" s="293"/>
      <c r="C3" s="293"/>
      <c r="D3" s="293"/>
      <c r="E3" s="293"/>
      <c r="F3" s="293"/>
      <c r="G3" s="293"/>
      <c r="H3" s="293"/>
      <c r="I3" s="293"/>
      <c r="J3" s="293"/>
      <c r="N3" s="5"/>
    </row>
    <row r="4" spans="1:14" ht="12">
      <c r="A4" s="5"/>
      <c r="B4" s="39"/>
      <c r="N4" s="5"/>
    </row>
    <row r="5" spans="1:14" ht="12">
      <c r="A5" s="302" t="s">
        <v>763</v>
      </c>
      <c r="B5" s="293"/>
      <c r="C5" s="293"/>
      <c r="D5" s="293"/>
      <c r="E5" s="293"/>
      <c r="F5" s="293"/>
      <c r="G5" s="293"/>
      <c r="H5" s="293"/>
      <c r="I5" s="293"/>
      <c r="J5" s="293"/>
      <c r="K5" s="293"/>
      <c r="L5" s="293"/>
      <c r="M5" s="293"/>
      <c r="N5" s="56"/>
    </row>
    <row r="6" spans="1:13" ht="11.25">
      <c r="A6" s="293"/>
      <c r="B6" s="293"/>
      <c r="C6" s="293"/>
      <c r="D6" s="293"/>
      <c r="E6" s="293"/>
      <c r="F6" s="293"/>
      <c r="G6" s="293"/>
      <c r="H6" s="293"/>
      <c r="I6" s="293"/>
      <c r="J6" s="293"/>
      <c r="K6" s="293"/>
      <c r="L6" s="293"/>
      <c r="M6" s="293"/>
    </row>
    <row r="7" spans="1:13" ht="12.75" customHeight="1">
      <c r="A7" s="39"/>
      <c r="B7" s="40"/>
      <c r="C7" s="46"/>
      <c r="D7" s="46"/>
      <c r="E7" s="46"/>
      <c r="F7" s="46"/>
      <c r="G7" s="46"/>
      <c r="H7" s="46"/>
      <c r="I7" s="46"/>
      <c r="J7" s="46"/>
      <c r="K7" s="46"/>
      <c r="L7" s="46"/>
      <c r="M7" s="46"/>
    </row>
    <row r="8" spans="1:13" ht="13.5" customHeight="1">
      <c r="A8" s="314" t="s">
        <v>176</v>
      </c>
      <c r="B8" s="314"/>
      <c r="C8" s="317" t="s">
        <v>177</v>
      </c>
      <c r="D8" s="317"/>
      <c r="E8" s="317"/>
      <c r="F8" s="317"/>
      <c r="G8" s="317"/>
      <c r="H8" s="317"/>
      <c r="I8" s="317"/>
      <c r="J8" s="317"/>
      <c r="K8" s="317"/>
      <c r="L8" s="317"/>
      <c r="M8" s="317"/>
    </row>
    <row r="9" spans="1:13" ht="13.5" customHeight="1">
      <c r="A9" s="315"/>
      <c r="B9" s="315"/>
      <c r="C9" s="316" t="s">
        <v>774</v>
      </c>
      <c r="D9" s="316"/>
      <c r="E9" s="316"/>
      <c r="F9" s="316"/>
      <c r="G9" s="316"/>
      <c r="H9" s="316"/>
      <c r="I9" s="316"/>
      <c r="J9" s="316"/>
      <c r="K9" s="316"/>
      <c r="L9" s="316"/>
      <c r="M9" s="316"/>
    </row>
    <row r="10" spans="1:13" ht="18.75" customHeight="1">
      <c r="A10" s="316"/>
      <c r="B10" s="316"/>
      <c r="C10" s="318" t="s">
        <v>178</v>
      </c>
      <c r="D10" s="319"/>
      <c r="E10" s="200"/>
      <c r="F10" s="306" t="s">
        <v>179</v>
      </c>
      <c r="G10" s="307"/>
      <c r="H10" s="200"/>
      <c r="I10" s="308" t="s">
        <v>180</v>
      </c>
      <c r="J10" s="309"/>
      <c r="K10" s="200"/>
      <c r="L10" s="310" t="s">
        <v>181</v>
      </c>
      <c r="M10" s="311"/>
    </row>
    <row r="12" spans="1:13" ht="11.25">
      <c r="A12" s="41">
        <v>2015</v>
      </c>
      <c r="B12" s="38" t="s">
        <v>183</v>
      </c>
      <c r="D12" s="84">
        <v>100</v>
      </c>
      <c r="G12" s="84">
        <v>100</v>
      </c>
      <c r="H12" s="13"/>
      <c r="J12" s="84">
        <v>100</v>
      </c>
      <c r="K12" s="13"/>
      <c r="M12" s="84">
        <v>100</v>
      </c>
    </row>
    <row r="13" spans="1:24" ht="11.25">
      <c r="A13" s="43"/>
      <c r="B13" s="38" t="s">
        <v>184</v>
      </c>
      <c r="D13" s="52">
        <v>101.42734096222468</v>
      </c>
      <c r="G13" s="52">
        <v>104.31692207368765</v>
      </c>
      <c r="H13" s="13"/>
      <c r="J13" s="52">
        <v>104.576640568246</v>
      </c>
      <c r="K13" s="13"/>
      <c r="M13" s="52">
        <v>102.60042283298097</v>
      </c>
      <c r="O13" s="150"/>
      <c r="P13" s="150"/>
      <c r="Q13" s="150"/>
      <c r="R13" s="150"/>
      <c r="S13" s="150"/>
      <c r="T13" s="150"/>
      <c r="U13" s="150"/>
      <c r="V13" s="150"/>
      <c r="W13" s="150"/>
      <c r="X13" s="150"/>
    </row>
    <row r="14" spans="1:24" ht="11.25">
      <c r="A14" s="43"/>
      <c r="B14" s="38" t="s">
        <v>185</v>
      </c>
      <c r="D14" s="52">
        <v>108.63787375415282</v>
      </c>
      <c r="G14" s="52">
        <v>123.16922073687643</v>
      </c>
      <c r="H14" s="13"/>
      <c r="J14" s="52">
        <v>115.23125353135843</v>
      </c>
      <c r="K14" s="13"/>
      <c r="M14" s="52">
        <v>107.2656800563777</v>
      </c>
      <c r="O14" s="150"/>
      <c r="P14" s="150"/>
      <c r="Q14" s="150"/>
      <c r="R14" s="150"/>
      <c r="S14" s="150"/>
      <c r="T14" s="150"/>
      <c r="U14" s="150"/>
      <c r="V14" s="150"/>
      <c r="W14" s="150"/>
      <c r="X14" s="150"/>
    </row>
    <row r="15" spans="1:24" ht="11.25">
      <c r="A15" s="43"/>
      <c r="D15" s="52"/>
      <c r="G15" s="52"/>
      <c r="H15" s="13"/>
      <c r="J15" s="52"/>
      <c r="K15" s="13"/>
      <c r="M15" s="52"/>
      <c r="O15" s="150"/>
      <c r="P15" s="150"/>
      <c r="Q15" s="150"/>
      <c r="R15" s="150"/>
      <c r="S15" s="150"/>
      <c r="T15" s="150"/>
      <c r="U15" s="150"/>
      <c r="V15" s="150"/>
      <c r="W15" s="150"/>
      <c r="X15" s="150"/>
    </row>
    <row r="16" spans="1:24" ht="11.25">
      <c r="A16" s="44">
        <v>2016</v>
      </c>
      <c r="B16" s="38" t="s">
        <v>731</v>
      </c>
      <c r="D16" s="52">
        <v>112.96911529469668</v>
      </c>
      <c r="G16" s="52">
        <v>128.2621454189762</v>
      </c>
      <c r="H16" s="13"/>
      <c r="J16" s="52">
        <v>120.04197271773347</v>
      </c>
      <c r="K16" s="13"/>
      <c r="M16" s="52">
        <v>111.49400986610287</v>
      </c>
      <c r="O16" s="150"/>
      <c r="P16" s="150"/>
      <c r="Q16" s="150"/>
      <c r="R16" s="150"/>
      <c r="S16" s="150"/>
      <c r="T16" s="150"/>
      <c r="U16" s="150"/>
      <c r="V16" s="150"/>
      <c r="W16" s="150"/>
      <c r="X16" s="150"/>
    </row>
    <row r="17" spans="2:24" ht="11.25">
      <c r="B17" s="38" t="s">
        <v>580</v>
      </c>
      <c r="D17" s="52">
        <v>112.96911529469668</v>
      </c>
      <c r="G17" s="52">
        <v>128.64036517769807</v>
      </c>
      <c r="H17" s="13"/>
      <c r="J17" s="52">
        <v>124.73161675680038</v>
      </c>
      <c r="K17" s="13"/>
      <c r="M17" s="52">
        <v>112.0859760394644</v>
      </c>
      <c r="O17" s="150"/>
      <c r="P17" s="150"/>
      <c r="Q17" s="150"/>
      <c r="R17" s="150"/>
      <c r="S17" s="150"/>
      <c r="T17" s="150"/>
      <c r="U17" s="150"/>
      <c r="V17" s="150"/>
      <c r="W17" s="150"/>
      <c r="X17" s="150"/>
    </row>
    <row r="18" spans="2:24" ht="11.25">
      <c r="B18" s="38" t="s">
        <v>504</v>
      </c>
      <c r="D18" s="52">
        <v>117.5218407776547</v>
      </c>
      <c r="G18" s="52">
        <v>129.07075317900228</v>
      </c>
      <c r="H18" s="13"/>
      <c r="J18" s="52">
        <v>125.67600290580353</v>
      </c>
      <c r="K18" s="13"/>
      <c r="M18" s="52">
        <v>113.77730796335447</v>
      </c>
      <c r="O18" s="150"/>
      <c r="P18" s="150"/>
      <c r="Q18" s="150"/>
      <c r="R18" s="150"/>
      <c r="S18" s="150"/>
      <c r="T18" s="150"/>
      <c r="U18" s="150"/>
      <c r="V18" s="150"/>
      <c r="W18" s="150"/>
      <c r="X18" s="150"/>
    </row>
    <row r="19" spans="2:24" ht="11.25">
      <c r="B19" s="38" t="s">
        <v>58</v>
      </c>
      <c r="D19" s="52">
        <v>119.60132890365446</v>
      </c>
      <c r="G19" s="52">
        <v>127.22530159765243</v>
      </c>
      <c r="H19" s="13"/>
      <c r="J19" s="52">
        <v>125.9100815239325</v>
      </c>
      <c r="K19" s="13"/>
      <c r="M19" s="52">
        <v>121.53629316420015</v>
      </c>
      <c r="O19" s="150"/>
      <c r="P19" s="150"/>
      <c r="Q19" s="150"/>
      <c r="R19" s="150"/>
      <c r="S19" s="150"/>
      <c r="T19" s="150"/>
      <c r="U19" s="150"/>
      <c r="V19" s="150"/>
      <c r="W19" s="150"/>
      <c r="X19" s="150"/>
    </row>
    <row r="20" spans="2:24" ht="11.25">
      <c r="B20" s="38" t="s">
        <v>182</v>
      </c>
      <c r="D20" s="52">
        <v>119.60132890365446</v>
      </c>
      <c r="G20" s="52">
        <v>127.36876426475385</v>
      </c>
      <c r="H20" s="13"/>
      <c r="J20" s="52">
        <v>127.58899023327145</v>
      </c>
      <c r="K20" s="13"/>
      <c r="M20" s="52">
        <v>125.80690627202256</v>
      </c>
      <c r="O20" s="150"/>
      <c r="P20" s="150"/>
      <c r="Q20" s="150"/>
      <c r="R20" s="150"/>
      <c r="S20" s="150"/>
      <c r="T20" s="150"/>
      <c r="U20" s="150"/>
      <c r="V20" s="150"/>
      <c r="W20" s="150"/>
      <c r="X20" s="150"/>
    </row>
    <row r="21" spans="1:24" ht="11.25">
      <c r="A21" s="46"/>
      <c r="B21" s="46" t="s">
        <v>730</v>
      </c>
      <c r="C21" s="46"/>
      <c r="D21" s="52">
        <v>119.60132890365446</v>
      </c>
      <c r="E21" s="46"/>
      <c r="F21" s="46"/>
      <c r="G21" s="52">
        <v>128.37300293446364</v>
      </c>
      <c r="H21" s="134"/>
      <c r="I21" s="46"/>
      <c r="J21" s="52">
        <v>128.00871741060618</v>
      </c>
      <c r="K21" s="134"/>
      <c r="L21" s="46"/>
      <c r="M21" s="52">
        <v>128.3368569415081</v>
      </c>
      <c r="O21" s="150"/>
      <c r="P21" s="150"/>
      <c r="Q21" s="150"/>
      <c r="R21" s="150"/>
      <c r="S21" s="150"/>
      <c r="T21" s="150"/>
      <c r="U21" s="150"/>
      <c r="V21" s="150"/>
      <c r="W21" s="150"/>
      <c r="X21" s="150"/>
    </row>
    <row r="22" spans="1:24" ht="11.25">
      <c r="A22" s="46"/>
      <c r="B22" s="46" t="s">
        <v>581</v>
      </c>
      <c r="C22" s="46"/>
      <c r="D22" s="52">
        <v>119.60132890365446</v>
      </c>
      <c r="E22" s="46"/>
      <c r="F22" s="46"/>
      <c r="G22" s="52">
        <v>133.4202804043039</v>
      </c>
      <c r="H22" s="134"/>
      <c r="I22" s="46"/>
      <c r="J22" s="52">
        <v>130.59972556299945</v>
      </c>
      <c r="K22" s="134"/>
      <c r="L22" s="46"/>
      <c r="M22" s="52">
        <v>130.33121916842848</v>
      </c>
      <c r="O22" s="150"/>
      <c r="P22" s="150"/>
      <c r="Q22" s="150"/>
      <c r="R22" s="150"/>
      <c r="S22" s="150"/>
      <c r="T22" s="150"/>
      <c r="U22" s="150"/>
      <c r="V22" s="150"/>
      <c r="W22" s="150"/>
      <c r="X22" s="150"/>
    </row>
    <row r="23" spans="1:24" ht="11.25">
      <c r="A23" s="46"/>
      <c r="B23" s="46" t="s">
        <v>142</v>
      </c>
      <c r="C23" s="46"/>
      <c r="D23" s="52">
        <v>123.80952380952378</v>
      </c>
      <c r="E23" s="46"/>
      <c r="F23" s="46"/>
      <c r="G23" s="52">
        <v>132.93772416041736</v>
      </c>
      <c r="H23" s="134"/>
      <c r="I23" s="46"/>
      <c r="J23" s="52">
        <v>132.98087012672534</v>
      </c>
      <c r="K23" s="134"/>
      <c r="L23" s="46"/>
      <c r="M23" s="52">
        <v>132.7906976744186</v>
      </c>
      <c r="N23" s="46"/>
      <c r="O23" s="150"/>
      <c r="P23" s="150"/>
      <c r="Q23" s="150"/>
      <c r="R23" s="150"/>
      <c r="S23" s="150"/>
      <c r="T23" s="150"/>
      <c r="U23" s="150"/>
      <c r="V23" s="150"/>
      <c r="W23" s="150"/>
      <c r="X23" s="150"/>
    </row>
    <row r="24" spans="1:24" ht="11.25">
      <c r="A24" s="46"/>
      <c r="B24" s="46" t="s">
        <v>45</v>
      </c>
      <c r="C24" s="46"/>
      <c r="D24" s="52">
        <v>126.67651039744061</v>
      </c>
      <c r="E24" s="46"/>
      <c r="F24" s="46"/>
      <c r="G24" s="52">
        <v>133.5767851320509</v>
      </c>
      <c r="H24" s="134"/>
      <c r="I24" s="46"/>
      <c r="J24" s="52">
        <v>135.33779966098962</v>
      </c>
      <c r="K24" s="134"/>
      <c r="L24" s="46"/>
      <c r="M24" s="52">
        <v>134.22832980972515</v>
      </c>
      <c r="O24" s="150"/>
      <c r="P24" s="150"/>
      <c r="Q24" s="150"/>
      <c r="R24" s="150"/>
      <c r="S24" s="150"/>
      <c r="T24" s="150"/>
      <c r="U24" s="150"/>
      <c r="V24" s="150"/>
      <c r="W24" s="150"/>
      <c r="X24" s="150"/>
    </row>
    <row r="25" spans="1:24" ht="11.25">
      <c r="A25" s="46"/>
      <c r="B25" s="46" t="s">
        <v>183</v>
      </c>
      <c r="C25" s="46"/>
      <c r="D25" s="262">
        <v>126.63959640703825</v>
      </c>
      <c r="E25" s="46"/>
      <c r="F25" s="46"/>
      <c r="G25" s="231">
        <v>133.92239973915883</v>
      </c>
      <c r="H25" s="134"/>
      <c r="I25" s="46"/>
      <c r="J25" s="234">
        <v>135.66066672047788</v>
      </c>
      <c r="K25" s="134"/>
      <c r="L25" s="46"/>
      <c r="M25" s="288">
        <v>135.41226215644818</v>
      </c>
      <c r="O25" s="150"/>
      <c r="P25" s="150"/>
      <c r="Q25" s="150"/>
      <c r="R25" s="150"/>
      <c r="S25" s="150"/>
      <c r="T25" s="150"/>
      <c r="U25" s="150"/>
      <c r="V25" s="150"/>
      <c r="W25" s="150"/>
      <c r="X25" s="150"/>
    </row>
    <row r="26" spans="1:24" ht="11.25">
      <c r="A26" s="46"/>
      <c r="B26" s="46" t="s">
        <v>184</v>
      </c>
      <c r="C26" s="46"/>
      <c r="D26" s="52">
        <v>126.63959640703825</v>
      </c>
      <c r="E26" s="46"/>
      <c r="F26" s="46"/>
      <c r="G26" s="52">
        <v>135.13531137919796</v>
      </c>
      <c r="H26" s="134"/>
      <c r="I26" s="46"/>
      <c r="J26" s="52">
        <v>140.2211639357495</v>
      </c>
      <c r="K26" s="134"/>
      <c r="L26" s="46"/>
      <c r="M26" s="52">
        <v>138.20295983086677</v>
      </c>
      <c r="O26" s="150"/>
      <c r="P26" s="150"/>
      <c r="Q26" s="150"/>
      <c r="R26" s="150"/>
      <c r="S26" s="150"/>
      <c r="T26" s="150"/>
      <c r="U26" s="150"/>
      <c r="V26" s="150"/>
      <c r="W26" s="150"/>
      <c r="X26" s="150"/>
    </row>
    <row r="27" spans="1:24" ht="11.25">
      <c r="A27" s="46"/>
      <c r="B27" s="46" t="s">
        <v>185</v>
      </c>
      <c r="C27" s="46"/>
      <c r="D27" s="52">
        <v>126.6519010705057</v>
      </c>
      <c r="E27" s="46"/>
      <c r="F27" s="46"/>
      <c r="G27" s="52">
        <v>138.0502119334855</v>
      </c>
      <c r="H27" s="134"/>
      <c r="I27" s="46"/>
      <c r="J27" s="52">
        <v>140.632819436597</v>
      </c>
      <c r="K27" s="134"/>
      <c r="L27" s="46"/>
      <c r="M27" s="52">
        <v>139.26004228329808</v>
      </c>
      <c r="O27" s="150"/>
      <c r="P27" s="150"/>
      <c r="Q27" s="150"/>
      <c r="R27" s="150"/>
      <c r="S27" s="150"/>
      <c r="T27" s="150"/>
      <c r="U27" s="150"/>
      <c r="V27" s="150"/>
      <c r="W27" s="150"/>
      <c r="X27" s="150"/>
    </row>
    <row r="28" spans="1:24" ht="11.25">
      <c r="A28" s="46"/>
      <c r="B28" s="46"/>
      <c r="C28" s="46"/>
      <c r="D28" s="52"/>
      <c r="E28" s="46"/>
      <c r="F28" s="46"/>
      <c r="G28" s="52"/>
      <c r="H28" s="134"/>
      <c r="I28" s="46"/>
      <c r="J28" s="52"/>
      <c r="K28" s="134"/>
      <c r="L28" s="46"/>
      <c r="M28" s="52"/>
      <c r="O28" s="150"/>
      <c r="P28" s="150"/>
      <c r="Q28" s="150"/>
      <c r="R28" s="150"/>
      <c r="S28" s="150"/>
      <c r="T28" s="150"/>
      <c r="U28" s="150"/>
      <c r="V28" s="150"/>
      <c r="W28" s="150"/>
      <c r="X28" s="150"/>
    </row>
    <row r="29" spans="1:24" ht="11.25">
      <c r="A29" s="47">
        <v>2017</v>
      </c>
      <c r="B29" s="46" t="s">
        <v>731</v>
      </c>
      <c r="C29" s="46"/>
      <c r="D29" s="52">
        <v>128.89134982158237</v>
      </c>
      <c r="E29" s="46"/>
      <c r="F29" s="46"/>
      <c r="G29" s="52">
        <v>137.94587544832086</v>
      </c>
      <c r="H29" s="134"/>
      <c r="I29" s="46"/>
      <c r="J29" s="52">
        <v>145.56461377028012</v>
      </c>
      <c r="K29" s="134"/>
      <c r="L29" s="46"/>
      <c r="M29" s="52">
        <v>143.31923890063422</v>
      </c>
      <c r="O29" s="150"/>
      <c r="P29" s="150"/>
      <c r="Q29" s="150"/>
      <c r="R29" s="150"/>
      <c r="S29" s="150"/>
      <c r="T29" s="150"/>
      <c r="U29" s="150"/>
      <c r="V29" s="150"/>
      <c r="W29" s="150"/>
      <c r="X29" s="150"/>
    </row>
    <row r="30" spans="1:24" ht="11.25">
      <c r="A30" s="47"/>
      <c r="B30" s="46" t="s">
        <v>141</v>
      </c>
      <c r="C30" s="46"/>
      <c r="D30" s="52">
        <v>130.50326073581886</v>
      </c>
      <c r="E30" s="46"/>
      <c r="F30" s="46"/>
      <c r="G30" s="52">
        <v>142.36061297685035</v>
      </c>
      <c r="H30" s="134"/>
      <c r="I30" s="46"/>
      <c r="J30" s="52">
        <v>146.78343691984827</v>
      </c>
      <c r="K30" s="134"/>
      <c r="L30" s="46"/>
      <c r="M30" s="52">
        <v>144.83439041578572</v>
      </c>
      <c r="O30" s="150"/>
      <c r="P30" s="150"/>
      <c r="Q30" s="150"/>
      <c r="R30" s="150"/>
      <c r="S30" s="150"/>
      <c r="T30" s="150"/>
      <c r="U30" s="150"/>
      <c r="V30" s="150"/>
      <c r="W30" s="150"/>
      <c r="X30" s="150"/>
    </row>
    <row r="31" spans="1:24" ht="11.25">
      <c r="A31" s="47"/>
      <c r="B31" s="46" t="s">
        <v>44</v>
      </c>
      <c r="C31" s="46"/>
      <c r="D31" s="52">
        <v>131.6968130921619</v>
      </c>
      <c r="E31" s="46"/>
      <c r="F31" s="46"/>
      <c r="G31" s="52">
        <v>142.73883273557223</v>
      </c>
      <c r="H31" s="134"/>
      <c r="I31" s="46"/>
      <c r="J31" s="52">
        <v>151.13407054645253</v>
      </c>
      <c r="K31" s="134"/>
      <c r="L31" s="46"/>
      <c r="M31" s="52">
        <v>147.12473572938683</v>
      </c>
      <c r="O31" s="150"/>
      <c r="P31" s="150"/>
      <c r="Q31" s="150"/>
      <c r="R31" s="150"/>
      <c r="S31" s="150"/>
      <c r="T31" s="150"/>
      <c r="U31" s="150"/>
      <c r="V31" s="150"/>
      <c r="W31" s="150"/>
      <c r="X31" s="150"/>
    </row>
    <row r="32" spans="1:24" s="46" customFormat="1" ht="11.25">
      <c r="A32" s="47"/>
      <c r="B32" s="46" t="s">
        <v>13</v>
      </c>
      <c r="D32" s="52">
        <v>136.06496862310811</v>
      </c>
      <c r="G32" s="52">
        <v>142.73883273557223</v>
      </c>
      <c r="H32" s="134"/>
      <c r="J32" s="52">
        <v>152.38518040196954</v>
      </c>
      <c r="K32" s="134"/>
      <c r="M32" s="52">
        <v>147.44890768146578</v>
      </c>
      <c r="O32" s="52"/>
      <c r="P32" s="52"/>
      <c r="Q32" s="52"/>
      <c r="R32" s="52"/>
      <c r="S32" s="52"/>
      <c r="T32" s="52"/>
      <c r="U32" s="52"/>
      <c r="V32" s="52"/>
      <c r="W32" s="52"/>
      <c r="X32" s="52"/>
    </row>
    <row r="33" spans="1:24" ht="11.25">
      <c r="A33" s="47"/>
      <c r="B33" s="46" t="s">
        <v>14</v>
      </c>
      <c r="C33" s="46"/>
      <c r="D33" s="52">
        <v>142.06964439522574</v>
      </c>
      <c r="E33" s="46"/>
      <c r="F33" s="46"/>
      <c r="G33" s="52">
        <v>145.15161395500488</v>
      </c>
      <c r="H33" s="134"/>
      <c r="I33" s="46"/>
      <c r="J33" s="52">
        <v>153.53135846315283</v>
      </c>
      <c r="K33" s="134"/>
      <c r="L33" s="46"/>
      <c r="M33" s="52">
        <v>149.03453136011274</v>
      </c>
      <c r="O33" s="150"/>
      <c r="P33" s="150"/>
      <c r="Q33" s="150"/>
      <c r="R33" s="150"/>
      <c r="S33" s="150"/>
      <c r="T33" s="150"/>
      <c r="U33" s="150"/>
      <c r="V33" s="150"/>
      <c r="W33" s="150"/>
      <c r="X33" s="150"/>
    </row>
    <row r="34" spans="1:24" ht="11.25">
      <c r="A34" s="47"/>
      <c r="B34" s="46" t="s">
        <v>15</v>
      </c>
      <c r="C34" s="46"/>
      <c r="D34" s="262">
        <v>142.06964439522574</v>
      </c>
      <c r="E34" s="46"/>
      <c r="F34" s="46"/>
      <c r="G34" s="232">
        <v>145.82328007825234</v>
      </c>
      <c r="H34" s="134"/>
      <c r="I34" s="46"/>
      <c r="J34" s="234">
        <v>157.33311808862703</v>
      </c>
      <c r="K34" s="134"/>
      <c r="L34" s="46"/>
      <c r="M34" s="288">
        <v>151.1134601832276</v>
      </c>
      <c r="O34" s="150"/>
      <c r="P34" s="150"/>
      <c r="Q34" s="150"/>
      <c r="R34" s="150"/>
      <c r="S34" s="150"/>
      <c r="T34" s="150"/>
      <c r="U34" s="150"/>
      <c r="V34" s="150"/>
      <c r="W34" s="150"/>
      <c r="X34" s="150"/>
    </row>
    <row r="35" spans="1:24" ht="11.25">
      <c r="A35" s="201"/>
      <c r="B35" s="195" t="s">
        <v>16</v>
      </c>
      <c r="C35" s="195"/>
      <c r="D35" s="196">
        <v>142.06964439522574</v>
      </c>
      <c r="E35" s="195"/>
      <c r="F35" s="195"/>
      <c r="G35" s="196">
        <v>150.66840560808606</v>
      </c>
      <c r="H35" s="202"/>
      <c r="I35" s="195"/>
      <c r="J35" s="196">
        <v>161.39317136169186</v>
      </c>
      <c r="K35" s="202"/>
      <c r="L35" s="195"/>
      <c r="M35" s="196">
        <v>153.7702607470049</v>
      </c>
      <c r="O35" s="150"/>
      <c r="P35" s="150"/>
      <c r="Q35" s="150"/>
      <c r="R35" s="150"/>
      <c r="S35" s="150"/>
      <c r="T35" s="150"/>
      <c r="U35" s="150"/>
      <c r="V35" s="150"/>
      <c r="W35" s="150"/>
      <c r="X35" s="150"/>
    </row>
    <row r="36" spans="1:13" ht="11.25">
      <c r="A36" s="46"/>
      <c r="B36" s="46"/>
      <c r="C36" s="46"/>
      <c r="D36" s="52"/>
      <c r="E36" s="46"/>
      <c r="F36" s="46"/>
      <c r="G36" s="52"/>
      <c r="H36" s="134"/>
      <c r="I36" s="46"/>
      <c r="J36" s="52"/>
      <c r="K36" s="134"/>
      <c r="L36" s="46"/>
      <c r="M36" s="52"/>
    </row>
    <row r="37" ht="11.25">
      <c r="A37" s="203" t="s">
        <v>775</v>
      </c>
    </row>
    <row r="38" spans="1:13" ht="11.25">
      <c r="A38" s="198" t="s">
        <v>53</v>
      </c>
      <c r="C38" s="42"/>
      <c r="D38" s="42"/>
      <c r="E38" s="42"/>
      <c r="F38" s="42"/>
      <c r="G38" s="42"/>
      <c r="H38" s="42"/>
      <c r="I38" s="42"/>
      <c r="J38" s="42"/>
      <c r="K38" s="42"/>
      <c r="L38" s="42"/>
      <c r="M38" s="42"/>
    </row>
    <row r="39" spans="1:13" ht="11.25">
      <c r="A39" s="198" t="s">
        <v>773</v>
      </c>
      <c r="C39" s="42"/>
      <c r="D39" s="42"/>
      <c r="E39" s="42"/>
      <c r="F39" s="42"/>
      <c r="G39" s="42"/>
      <c r="H39" s="42"/>
      <c r="I39" s="42"/>
      <c r="J39" s="42"/>
      <c r="K39" s="42"/>
      <c r="L39" s="42"/>
      <c r="M39" s="42"/>
    </row>
    <row r="40" spans="1:13" ht="11.25">
      <c r="A40" s="198" t="s">
        <v>51</v>
      </c>
      <c r="C40" s="42"/>
      <c r="D40" s="42"/>
      <c r="E40" s="42"/>
      <c r="F40" s="42"/>
      <c r="G40" s="42"/>
      <c r="H40" s="42"/>
      <c r="I40" s="42"/>
      <c r="J40" s="42"/>
      <c r="K40" s="42"/>
      <c r="L40" s="42"/>
      <c r="M40" s="42"/>
    </row>
    <row r="41" spans="1:13" ht="11.25">
      <c r="A41" s="198" t="s">
        <v>52</v>
      </c>
      <c r="C41" s="42"/>
      <c r="D41" s="42"/>
      <c r="E41" s="42"/>
      <c r="F41" s="42"/>
      <c r="G41" s="42"/>
      <c r="H41" s="42"/>
      <c r="I41" s="42"/>
      <c r="J41" s="42"/>
      <c r="K41" s="42"/>
      <c r="L41" s="42"/>
      <c r="M41" s="42"/>
    </row>
    <row r="42" spans="1:13" ht="11.25">
      <c r="A42" s="198" t="s">
        <v>50</v>
      </c>
      <c r="C42" s="42"/>
      <c r="D42" s="42"/>
      <c r="E42" s="42"/>
      <c r="F42" s="42"/>
      <c r="G42" s="42"/>
      <c r="H42" s="42"/>
      <c r="I42" s="42"/>
      <c r="J42" s="42"/>
      <c r="K42" s="42"/>
      <c r="L42" s="42"/>
      <c r="M42" s="42"/>
    </row>
    <row r="43" spans="1:13" ht="11.25">
      <c r="A43" s="303" t="s">
        <v>399</v>
      </c>
      <c r="B43" s="313"/>
      <c r="C43" s="313"/>
      <c r="D43" s="42"/>
      <c r="E43" s="42"/>
      <c r="F43" s="42"/>
      <c r="G43" s="42"/>
      <c r="H43" s="42"/>
      <c r="I43" s="42"/>
      <c r="J43" s="42"/>
      <c r="K43" s="42"/>
      <c r="L43" s="42"/>
      <c r="M43" s="42"/>
    </row>
    <row r="44" spans="1:13" ht="11.25">
      <c r="A44" s="132"/>
      <c r="B44" s="199"/>
      <c r="C44" s="199"/>
      <c r="D44" s="42"/>
      <c r="E44" s="42"/>
      <c r="F44" s="42"/>
      <c r="G44" s="42"/>
      <c r="H44" s="42"/>
      <c r="I44" s="42"/>
      <c r="J44" s="42"/>
      <c r="K44" s="42"/>
      <c r="L44" s="42"/>
      <c r="M44" s="42"/>
    </row>
    <row r="45" spans="1:13" ht="11.25" customHeight="1">
      <c r="A45" s="320" t="s">
        <v>776</v>
      </c>
      <c r="B45" s="313"/>
      <c r="C45" s="313"/>
      <c r="D45" s="313"/>
      <c r="E45" s="313"/>
      <c r="F45" s="313"/>
      <c r="G45" s="313"/>
      <c r="H45" s="313"/>
      <c r="I45" s="313"/>
      <c r="J45" s="313"/>
      <c r="K45" s="313"/>
      <c r="L45" s="313"/>
      <c r="M45" s="313"/>
    </row>
    <row r="46" spans="1:13" ht="11.25" customHeight="1">
      <c r="A46" s="313"/>
      <c r="B46" s="313"/>
      <c r="C46" s="313"/>
      <c r="D46" s="313"/>
      <c r="E46" s="313"/>
      <c r="F46" s="313"/>
      <c r="G46" s="313"/>
      <c r="H46" s="313"/>
      <c r="I46" s="313"/>
      <c r="J46" s="313"/>
      <c r="K46" s="313"/>
      <c r="L46" s="313"/>
      <c r="M46" s="313"/>
    </row>
    <row r="47" spans="3:13" ht="11.25">
      <c r="C47" s="42"/>
      <c r="D47" s="42"/>
      <c r="E47" s="42"/>
      <c r="F47" s="42"/>
      <c r="G47" s="42"/>
      <c r="H47" s="42"/>
      <c r="I47" s="42"/>
      <c r="J47" s="42"/>
      <c r="K47" s="42"/>
      <c r="L47" s="42"/>
      <c r="M47" s="42"/>
    </row>
    <row r="48" spans="1:13" ht="11.25">
      <c r="A48" s="312" t="s">
        <v>93</v>
      </c>
      <c r="B48" s="313"/>
      <c r="C48" s="313"/>
      <c r="D48" s="42"/>
      <c r="E48" s="42"/>
      <c r="F48" s="42"/>
      <c r="G48" s="42"/>
      <c r="H48" s="42"/>
      <c r="I48" s="42"/>
      <c r="J48" s="42"/>
      <c r="K48" s="42"/>
      <c r="L48" s="42"/>
      <c r="M48" s="42"/>
    </row>
    <row r="49" spans="3:13" ht="11.25">
      <c r="C49" s="42"/>
      <c r="D49" s="42"/>
      <c r="E49" s="42"/>
      <c r="F49" s="42"/>
      <c r="G49" s="42"/>
      <c r="H49" s="42"/>
      <c r="I49" s="42"/>
      <c r="J49" s="42"/>
      <c r="K49" s="42"/>
      <c r="L49" s="42"/>
      <c r="M49" s="42"/>
    </row>
    <row r="50" spans="3:13" ht="11.25">
      <c r="C50" s="42"/>
      <c r="D50" s="42"/>
      <c r="E50" s="42"/>
      <c r="F50" s="42"/>
      <c r="G50" s="42"/>
      <c r="H50" s="42"/>
      <c r="I50" s="42"/>
      <c r="J50" s="42"/>
      <c r="K50" s="42"/>
      <c r="L50" s="42"/>
      <c r="M50" s="42"/>
    </row>
    <row r="51" spans="3:13" ht="11.25">
      <c r="C51" s="42"/>
      <c r="D51" s="42"/>
      <c r="E51" s="42"/>
      <c r="F51" s="42"/>
      <c r="G51" s="42"/>
      <c r="H51" s="42"/>
      <c r="I51" s="42"/>
      <c r="J51" s="42"/>
      <c r="K51" s="42"/>
      <c r="L51" s="42"/>
      <c r="M51" s="42"/>
    </row>
    <row r="56" ht="11.25">
      <c r="A56" s="44"/>
    </row>
  </sheetData>
  <sheetProtection/>
  <mergeCells count="14">
    <mergeCell ref="A48:C48"/>
    <mergeCell ref="A5:M6"/>
    <mergeCell ref="A43:C43"/>
    <mergeCell ref="A8:B10"/>
    <mergeCell ref="C8:M8"/>
    <mergeCell ref="C9:M9"/>
    <mergeCell ref="C10:D10"/>
    <mergeCell ref="A45:M46"/>
    <mergeCell ref="F10:G10"/>
    <mergeCell ref="I10:J10"/>
    <mergeCell ref="A2:M2"/>
    <mergeCell ref="L10:M10"/>
    <mergeCell ref="A1:J1"/>
    <mergeCell ref="A3:J3"/>
  </mergeCells>
  <printOptions/>
  <pageMargins left="0.3937007874015748" right="0.7480314960629921" top="0.3937007874015748" bottom="0.984251968503937" header="0" footer="0"/>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1:AW354"/>
  <sheetViews>
    <sheetView showGridLines="0" zoomScalePageLayoutView="0" workbookViewId="0" topLeftCell="A46">
      <selection activeCell="B15" sqref="B1:B16384"/>
    </sheetView>
  </sheetViews>
  <sheetFormatPr defaultColWidth="7.7109375" defaultRowHeight="15"/>
  <cols>
    <col min="1" max="1" width="4.7109375" style="100" customWidth="1"/>
    <col min="2" max="2" width="5.8515625" style="39" customWidth="1"/>
    <col min="3" max="3" width="1.57421875" style="39" bestFit="1" customWidth="1"/>
    <col min="4" max="4" width="7.140625" style="39" customWidth="1"/>
    <col min="5" max="5" width="55.421875" style="39" customWidth="1"/>
    <col min="6" max="8" width="6.57421875" style="39" customWidth="1"/>
    <col min="9" max="9" width="1.57421875" style="39" customWidth="1"/>
    <col min="10" max="21" width="6.57421875" style="39" customWidth="1"/>
    <col min="22" max="22" width="1.57421875" style="39" customWidth="1"/>
    <col min="23" max="29" width="6.57421875" style="39" customWidth="1"/>
    <col min="30" max="30" width="9.7109375" style="39" customWidth="1"/>
    <col min="31" max="49" width="7.7109375" style="39" customWidth="1"/>
    <col min="50" max="84" width="9.7109375" style="39" customWidth="1"/>
    <col min="85" max="85" width="6.140625" style="39" customWidth="1"/>
    <col min="86" max="86" width="1.421875" style="39" customWidth="1"/>
    <col min="87" max="87" width="2.7109375" style="39" customWidth="1"/>
    <col min="88" max="88" width="66.57421875" style="39" customWidth="1"/>
    <col min="89" max="89" width="9.421875" style="39" customWidth="1"/>
    <col min="90" max="90" width="1.7109375" style="39" customWidth="1"/>
    <col min="91" max="114" width="0" style="39" hidden="1" customWidth="1"/>
    <col min="115" max="115" width="8.8515625" style="39" customWidth="1"/>
    <col min="116" max="116" width="1.8515625" style="39" customWidth="1"/>
    <col min="117" max="128" width="6.421875" style="39" customWidth="1"/>
    <col min="129" max="129" width="1.7109375" style="39" customWidth="1"/>
    <col min="130" max="130" width="7.28125" style="39" customWidth="1"/>
    <col min="131" max="131" width="7.140625" style="39" customWidth="1"/>
    <col min="132" max="132" width="7.28125" style="39" customWidth="1"/>
    <col min="133" max="133" width="6.7109375" style="39" customWidth="1"/>
    <col min="134" max="134" width="6.00390625" style="39" customWidth="1"/>
    <col min="135" max="137" width="6.57421875" style="39" customWidth="1"/>
    <col min="138" max="138" width="8.421875" style="39" customWidth="1"/>
    <col min="139" max="139" width="8.140625" style="39" customWidth="1"/>
    <col min="140" max="140" width="7.7109375" style="39" customWidth="1"/>
    <col min="141" max="141" width="7.8515625" style="39" customWidth="1"/>
    <col min="142" max="142" width="2.00390625" style="39" customWidth="1"/>
    <col min="143" max="151" width="7.8515625" style="39" customWidth="1"/>
    <col min="152" max="152" width="8.28125" style="39" customWidth="1"/>
    <col min="153" max="153" width="7.8515625" style="39" customWidth="1"/>
    <col min="154" max="154" width="7.57421875" style="39" customWidth="1"/>
    <col min="155" max="155" width="0.9921875" style="39" customWidth="1"/>
    <col min="156" max="156" width="8.140625" style="39" customWidth="1"/>
    <col min="157" max="157" width="8.421875" style="39" customWidth="1"/>
    <col min="158" max="158" width="8.00390625" style="39" customWidth="1"/>
    <col min="159" max="159" width="7.7109375" style="39" customWidth="1"/>
    <col min="160" max="160" width="7.140625" style="39" customWidth="1"/>
    <col min="161" max="161" width="6.7109375" style="39" customWidth="1"/>
    <col min="162" max="162" width="7.00390625" style="39" customWidth="1"/>
    <col min="163" max="163" width="7.28125" style="39" customWidth="1"/>
    <col min="164" max="164" width="7.7109375" style="39" customWidth="1"/>
    <col min="165" max="165" width="6.8515625" style="39" customWidth="1"/>
    <col min="166" max="166" width="6.421875" style="39" customWidth="1"/>
    <col min="167" max="167" width="7.00390625" style="39" customWidth="1"/>
    <col min="168" max="168" width="1.57421875" style="39" customWidth="1"/>
    <col min="169" max="169" width="7.28125" style="39" customWidth="1"/>
    <col min="170" max="170" width="7.421875" style="39" customWidth="1"/>
    <col min="171" max="171" width="7.28125" style="39" customWidth="1"/>
    <col min="172" max="172" width="7.421875" style="39" customWidth="1"/>
    <col min="173" max="173" width="7.28125" style="39" customWidth="1"/>
    <col min="174" max="174" width="7.7109375" style="39" customWidth="1"/>
    <col min="175" max="175" width="7.57421875" style="39" customWidth="1"/>
    <col min="176" max="176" width="7.28125" style="39" customWidth="1"/>
    <col min="177" max="177" width="8.00390625" style="39" customWidth="1"/>
    <col min="178" max="178" width="7.140625" style="39" customWidth="1"/>
    <col min="179" max="179" width="8.00390625" style="39" customWidth="1"/>
    <col min="180" max="180" width="7.421875" style="39" customWidth="1"/>
    <col min="181" max="181" width="1.421875" style="39" customWidth="1"/>
    <col min="182" max="182" width="7.8515625" style="39" customWidth="1"/>
    <col min="183" max="183" width="6.8515625" style="39" customWidth="1"/>
    <col min="184" max="184" width="6.421875" style="39" customWidth="1"/>
    <col min="185" max="185" width="6.28125" style="39" customWidth="1"/>
    <col min="186" max="186" width="6.421875" style="39" customWidth="1"/>
    <col min="187" max="187" width="6.00390625" style="39" customWidth="1"/>
    <col min="188" max="188" width="5.8515625" style="39" customWidth="1"/>
    <col min="189" max="190" width="6.421875" style="39" customWidth="1"/>
    <col min="191" max="191" width="5.57421875" style="39" customWidth="1"/>
    <col min="192" max="192" width="6.140625" style="39" customWidth="1"/>
    <col min="193" max="193" width="6.28125" style="39" customWidth="1"/>
    <col min="194" max="194" width="0.71875" style="39" customWidth="1"/>
    <col min="195" max="195" width="6.28125" style="39" customWidth="1"/>
    <col min="196" max="196" width="6.8515625" style="39" customWidth="1"/>
    <col min="197" max="197" width="6.57421875" style="39" customWidth="1"/>
    <col min="198" max="198" width="6.140625" style="39" customWidth="1"/>
    <col min="199" max="200" width="6.57421875" style="39" customWidth="1"/>
    <col min="201" max="201" width="6.140625" style="39" customWidth="1"/>
    <col min="202" max="202" width="6.421875" style="39" customWidth="1"/>
    <col min="203" max="203" width="6.8515625" style="39" customWidth="1"/>
    <col min="204" max="204" width="7.00390625" style="39" customWidth="1"/>
    <col min="205" max="205" width="7.57421875" style="39" customWidth="1"/>
    <col min="206" max="206" width="6.8515625" style="39" customWidth="1"/>
    <col min="207" max="207" width="0.9921875" style="39" customWidth="1"/>
    <col min="208" max="208" width="8.57421875" style="39" customWidth="1"/>
    <col min="209" max="209" width="6.7109375" style="39" customWidth="1"/>
    <col min="210" max="210" width="6.8515625" style="39" customWidth="1"/>
    <col min="211" max="211" width="6.28125" style="39" customWidth="1"/>
    <col min="212" max="212" width="6.00390625" style="39" customWidth="1"/>
    <col min="213" max="213" width="6.8515625" style="39" customWidth="1"/>
    <col min="214" max="214" width="6.421875" style="39" customWidth="1"/>
    <col min="215" max="215" width="6.140625" style="39" customWidth="1"/>
    <col min="216" max="216" width="6.7109375" style="39" customWidth="1"/>
    <col min="217" max="218" width="6.8515625" style="39" customWidth="1"/>
    <col min="219" max="219" width="7.140625" style="39" customWidth="1"/>
    <col min="220" max="220" width="1.8515625" style="39" customWidth="1"/>
    <col min="221" max="221" width="7.28125" style="39" customWidth="1"/>
    <col min="222" max="222" width="6.8515625" style="39" customWidth="1"/>
    <col min="223" max="223" width="7.00390625" style="39" customWidth="1"/>
    <col min="224" max="224" width="7.8515625" style="39" customWidth="1"/>
    <col min="225" max="225" width="7.421875" style="39" customWidth="1"/>
    <col min="226" max="226" width="6.7109375" style="39" customWidth="1"/>
    <col min="227" max="227" width="6.421875" style="39" customWidth="1"/>
    <col min="228" max="228" width="6.8515625" style="39" customWidth="1"/>
    <col min="229" max="229" width="8.00390625" style="39" customWidth="1"/>
    <col min="230" max="230" width="7.421875" style="39" customWidth="1"/>
    <col min="231" max="231" width="7.140625" style="39" customWidth="1"/>
    <col min="232" max="232" width="6.7109375" style="39" customWidth="1"/>
    <col min="233" max="233" width="2.28125" style="39" customWidth="1"/>
    <col min="234" max="234" width="7.7109375" style="39" customWidth="1"/>
    <col min="235" max="235" width="7.421875" style="39" customWidth="1"/>
    <col min="236" max="236" width="7.7109375" style="39" customWidth="1"/>
    <col min="237" max="237" width="8.140625" style="39" customWidth="1"/>
    <col min="238" max="240" width="7.7109375" style="39" customWidth="1"/>
    <col min="241" max="241" width="8.57421875" style="39" customWidth="1"/>
    <col min="242" max="242" width="7.28125" style="39" customWidth="1"/>
    <col min="243" max="244" width="7.7109375" style="39" customWidth="1"/>
    <col min="245" max="245" width="9.7109375" style="39" customWidth="1"/>
    <col min="246" max="246" width="1.8515625" style="39" customWidth="1"/>
    <col min="247" max="247" width="7.8515625" style="39" customWidth="1"/>
    <col min="248" max="248" width="8.140625" style="39" customWidth="1"/>
    <col min="249" max="249" width="8.00390625" style="39" customWidth="1"/>
    <col min="250" max="250" width="9.00390625" style="39" customWidth="1"/>
    <col min="251" max="251" width="8.57421875" style="39" customWidth="1"/>
    <col min="252" max="252" width="8.28125" style="39" customWidth="1"/>
    <col min="253" max="253" width="8.00390625" style="39" customWidth="1"/>
    <col min="254" max="254" width="7.421875" style="39" customWidth="1"/>
    <col min="255" max="255" width="8.421875" style="39" customWidth="1"/>
    <col min="256" max="16384" width="7.7109375" style="39" customWidth="1"/>
  </cols>
  <sheetData>
    <row r="1" spans="1:6" s="49" customFormat="1" ht="15">
      <c r="A1" s="321" t="s">
        <v>761</v>
      </c>
      <c r="B1" s="293"/>
      <c r="C1" s="293"/>
      <c r="D1" s="293"/>
      <c r="E1" s="293"/>
      <c r="F1" s="31"/>
    </row>
    <row r="2" spans="1:6" s="49" customFormat="1" ht="15">
      <c r="A2" s="323" t="s">
        <v>7</v>
      </c>
      <c r="B2" s="293"/>
      <c r="C2" s="293"/>
      <c r="D2" s="293"/>
      <c r="E2" s="293"/>
      <c r="F2" s="91"/>
    </row>
    <row r="3" spans="1:6" s="49" customFormat="1" ht="15">
      <c r="A3" s="322" t="s">
        <v>71</v>
      </c>
      <c r="B3" s="293"/>
      <c r="C3" s="293"/>
      <c r="D3" s="293"/>
      <c r="E3" s="293"/>
      <c r="F3" s="5"/>
    </row>
    <row r="4" spans="1:6" s="49" customFormat="1" ht="12">
      <c r="A4" s="96"/>
      <c r="F4" s="5"/>
    </row>
    <row r="5" spans="1:6" s="49" customFormat="1" ht="12">
      <c r="A5" s="97" t="s">
        <v>763</v>
      </c>
      <c r="F5" s="56"/>
    </row>
    <row r="6" s="49" customFormat="1" ht="12">
      <c r="A6" s="98"/>
    </row>
    <row r="7" s="49" customFormat="1" ht="12">
      <c r="A7" s="99" t="s">
        <v>63</v>
      </c>
    </row>
    <row r="8" spans="23:29" ht="12">
      <c r="W8" s="40"/>
      <c r="X8" s="40"/>
      <c r="Y8" s="40"/>
      <c r="Z8" s="40"/>
      <c r="AA8" s="40"/>
      <c r="AB8" s="40"/>
      <c r="AC8" s="40"/>
    </row>
    <row r="9" spans="1:29" s="38" customFormat="1" ht="11.25">
      <c r="A9" s="324" t="s">
        <v>694</v>
      </c>
      <c r="B9" s="295" t="s">
        <v>72</v>
      </c>
      <c r="C9" s="295"/>
      <c r="D9" s="295"/>
      <c r="E9" s="295" t="s">
        <v>94</v>
      </c>
      <c r="F9" s="294">
        <v>2015</v>
      </c>
      <c r="G9" s="294"/>
      <c r="H9" s="294"/>
      <c r="I9" s="166"/>
      <c r="J9" s="294">
        <v>2016</v>
      </c>
      <c r="K9" s="294"/>
      <c r="L9" s="294"/>
      <c r="M9" s="294"/>
      <c r="N9" s="294"/>
      <c r="O9" s="294"/>
      <c r="P9" s="294"/>
      <c r="Q9" s="294"/>
      <c r="R9" s="294"/>
      <c r="S9" s="294"/>
      <c r="T9" s="294"/>
      <c r="U9" s="294"/>
      <c r="V9" s="166"/>
      <c r="W9" s="326">
        <v>2017</v>
      </c>
      <c r="X9" s="326"/>
      <c r="Y9" s="326"/>
      <c r="Z9" s="326"/>
      <c r="AA9" s="326"/>
      <c r="AB9" s="326"/>
      <c r="AC9" s="326"/>
    </row>
    <row r="10" spans="1:29" s="38" customFormat="1" ht="11.25">
      <c r="A10" s="325"/>
      <c r="B10" s="296" t="s">
        <v>762</v>
      </c>
      <c r="C10" s="296"/>
      <c r="D10" s="296"/>
      <c r="E10" s="296"/>
      <c r="F10" s="165" t="s">
        <v>183</v>
      </c>
      <c r="G10" s="159" t="s">
        <v>184</v>
      </c>
      <c r="H10" s="159" t="s">
        <v>185</v>
      </c>
      <c r="I10" s="160"/>
      <c r="J10" s="159" t="s">
        <v>74</v>
      </c>
      <c r="K10" s="159" t="s">
        <v>75</v>
      </c>
      <c r="L10" s="159" t="s">
        <v>76</v>
      </c>
      <c r="M10" s="159" t="s">
        <v>77</v>
      </c>
      <c r="N10" s="159" t="s">
        <v>182</v>
      </c>
      <c r="O10" s="159" t="s">
        <v>730</v>
      </c>
      <c r="P10" s="159" t="s">
        <v>581</v>
      </c>
      <c r="Q10" s="159" t="s">
        <v>142</v>
      </c>
      <c r="R10" s="159" t="s">
        <v>45</v>
      </c>
      <c r="S10" s="159" t="s">
        <v>183</v>
      </c>
      <c r="T10" s="159" t="s">
        <v>184</v>
      </c>
      <c r="U10" s="159" t="s">
        <v>185</v>
      </c>
      <c r="V10" s="160"/>
      <c r="W10" s="159" t="s">
        <v>74</v>
      </c>
      <c r="X10" s="159" t="s">
        <v>141</v>
      </c>
      <c r="Y10" s="159" t="s">
        <v>44</v>
      </c>
      <c r="Z10" s="159" t="s">
        <v>13</v>
      </c>
      <c r="AA10" s="159" t="s">
        <v>14</v>
      </c>
      <c r="AB10" s="159" t="s">
        <v>15</v>
      </c>
      <c r="AC10" s="159" t="s">
        <v>16</v>
      </c>
    </row>
    <row r="11" spans="1:5" s="38" customFormat="1" ht="11.25">
      <c r="A11" s="101"/>
      <c r="B11" s="95"/>
      <c r="C11" s="50"/>
      <c r="D11" s="50"/>
      <c r="E11" s="50"/>
    </row>
    <row r="12" spans="1:49" s="38" customFormat="1" ht="11.25">
      <c r="A12" s="103"/>
      <c r="B12" s="45">
        <v>37210</v>
      </c>
      <c r="C12" s="51" t="s">
        <v>80</v>
      </c>
      <c r="D12" s="51">
        <v>51</v>
      </c>
      <c r="E12" s="38" t="s">
        <v>186</v>
      </c>
      <c r="F12" s="81">
        <v>100</v>
      </c>
      <c r="G12" s="52">
        <v>102.20117570215545</v>
      </c>
      <c r="H12" s="52">
        <v>106.59699542782495</v>
      </c>
      <c r="I12" s="52"/>
      <c r="J12" s="52">
        <v>112.51469627694317</v>
      </c>
      <c r="K12" s="52">
        <v>115.77400391900719</v>
      </c>
      <c r="L12" s="52">
        <v>115.77400391900719</v>
      </c>
      <c r="M12" s="52">
        <v>119.24885695623774</v>
      </c>
      <c r="N12" s="52">
        <v>120.92096668843891</v>
      </c>
      <c r="O12" s="52">
        <v>120.92096668843891</v>
      </c>
      <c r="P12" s="52">
        <v>120.92096668843891</v>
      </c>
      <c r="Q12" s="52">
        <v>120.92096668843891</v>
      </c>
      <c r="R12" s="52">
        <v>120.92096668843891</v>
      </c>
      <c r="S12" s="52">
        <v>121.57413455257999</v>
      </c>
      <c r="T12" s="52">
        <v>122.21423905943824</v>
      </c>
      <c r="U12" s="52">
        <v>124.48073154800782</v>
      </c>
      <c r="V12" s="52"/>
      <c r="W12" s="52">
        <v>124.49379490529064</v>
      </c>
      <c r="X12" s="52">
        <v>124.85956890920966</v>
      </c>
      <c r="Y12" s="52">
        <v>124.74199869366426</v>
      </c>
      <c r="Z12" s="52">
        <v>126.24428478118875</v>
      </c>
      <c r="AA12" s="52">
        <v>126.22468974526453</v>
      </c>
      <c r="AB12" s="52">
        <v>128.64794252122795</v>
      </c>
      <c r="AC12" s="52">
        <v>128.64141084258654</v>
      </c>
      <c r="AE12" s="150"/>
      <c r="AF12" s="150"/>
      <c r="AG12" s="150"/>
      <c r="AH12" s="150"/>
      <c r="AI12" s="150"/>
      <c r="AJ12" s="150"/>
      <c r="AK12" s="150"/>
      <c r="AL12" s="150"/>
      <c r="AM12" s="150"/>
      <c r="AN12" s="150"/>
      <c r="AO12" s="150"/>
      <c r="AP12" s="150"/>
      <c r="AQ12" s="150"/>
      <c r="AR12" s="150"/>
      <c r="AS12" s="150"/>
      <c r="AT12" s="150"/>
      <c r="AU12" s="150"/>
      <c r="AV12" s="150"/>
      <c r="AW12" s="150"/>
    </row>
    <row r="13" spans="1:49" s="38" customFormat="1" ht="11.25">
      <c r="A13" s="103"/>
      <c r="B13" s="45">
        <v>37210</v>
      </c>
      <c r="C13" s="51" t="s">
        <v>80</v>
      </c>
      <c r="D13" s="51">
        <v>52</v>
      </c>
      <c r="E13" s="38" t="s">
        <v>187</v>
      </c>
      <c r="F13" s="81">
        <v>100</v>
      </c>
      <c r="G13" s="52">
        <v>102.58611202817211</v>
      </c>
      <c r="H13" s="52">
        <v>100.96841641906018</v>
      </c>
      <c r="I13" s="52"/>
      <c r="J13" s="52">
        <v>105.38131396500495</v>
      </c>
      <c r="K13" s="52">
        <v>110.9387036425663</v>
      </c>
      <c r="L13" s="52">
        <v>110.9387036425663</v>
      </c>
      <c r="M13" s="52">
        <v>115.34059645647626</v>
      </c>
      <c r="N13" s="52">
        <v>140.25530978320677</v>
      </c>
      <c r="O13" s="52">
        <v>138.5605810498514</v>
      </c>
      <c r="P13" s="52">
        <v>140.50841862000658</v>
      </c>
      <c r="Q13" s="52">
        <v>144.02993287113458</v>
      </c>
      <c r="R13" s="52">
        <v>144.02993287113458</v>
      </c>
      <c r="S13" s="52">
        <v>145.867723120942</v>
      </c>
      <c r="T13" s="52">
        <v>145.867723120942</v>
      </c>
      <c r="U13" s="52">
        <v>145.867723120942</v>
      </c>
      <c r="V13" s="52"/>
      <c r="W13" s="52">
        <v>150.34664905909543</v>
      </c>
      <c r="X13" s="52">
        <v>150.34664905909543</v>
      </c>
      <c r="Y13" s="52">
        <v>150.34664905909543</v>
      </c>
      <c r="Z13" s="52">
        <v>150.34664905909543</v>
      </c>
      <c r="AA13" s="52">
        <v>154.94662704963133</v>
      </c>
      <c r="AB13" s="52">
        <v>154.94662704963133</v>
      </c>
      <c r="AC13" s="52">
        <v>154.94662704963133</v>
      </c>
      <c r="AE13" s="150"/>
      <c r="AF13" s="150"/>
      <c r="AG13" s="150"/>
      <c r="AH13" s="150"/>
      <c r="AI13" s="150"/>
      <c r="AJ13" s="150"/>
      <c r="AK13" s="150"/>
      <c r="AL13" s="150"/>
      <c r="AM13" s="150"/>
      <c r="AN13" s="150"/>
      <c r="AO13" s="150"/>
      <c r="AP13" s="150"/>
      <c r="AQ13" s="150"/>
      <c r="AR13" s="150"/>
      <c r="AS13" s="150"/>
      <c r="AT13" s="150"/>
      <c r="AU13" s="150"/>
      <c r="AV13" s="150"/>
      <c r="AW13" s="150"/>
    </row>
    <row r="14" spans="1:49" s="38" customFormat="1" ht="11.25">
      <c r="A14" s="103"/>
      <c r="B14" s="45">
        <v>42911</v>
      </c>
      <c r="C14" s="51" t="s">
        <v>80</v>
      </c>
      <c r="D14" s="51">
        <v>81</v>
      </c>
      <c r="E14" s="53" t="s">
        <v>188</v>
      </c>
      <c r="F14" s="81">
        <v>100</v>
      </c>
      <c r="G14" s="52">
        <v>104.2366263178446</v>
      </c>
      <c r="H14" s="52">
        <v>114.59065469217754</v>
      </c>
      <c r="I14" s="52"/>
      <c r="J14" s="52">
        <v>114.55811531953667</v>
      </c>
      <c r="K14" s="52">
        <v>114.3368475855786</v>
      </c>
      <c r="L14" s="52">
        <v>116.12651308082783</v>
      </c>
      <c r="M14" s="52">
        <v>121.68423792789277</v>
      </c>
      <c r="N14" s="52">
        <v>121.96407653260448</v>
      </c>
      <c r="O14" s="52">
        <v>123.80580502407916</v>
      </c>
      <c r="P14" s="52">
        <v>125.41975790706758</v>
      </c>
      <c r="Q14" s="52">
        <v>127.89275022777562</v>
      </c>
      <c r="R14" s="52">
        <v>128.21163607965642</v>
      </c>
      <c r="S14" s="52">
        <v>130.49590003904729</v>
      </c>
      <c r="T14" s="52">
        <v>130.49590003904729</v>
      </c>
      <c r="U14" s="52">
        <v>133.23571521541066</v>
      </c>
      <c r="V14" s="52"/>
      <c r="W14" s="52">
        <v>132.3441364050501</v>
      </c>
      <c r="X14" s="52">
        <v>133.22920734088248</v>
      </c>
      <c r="Y14" s="52">
        <v>135.9885461408304</v>
      </c>
      <c r="Z14" s="52">
        <v>138.9626448002083</v>
      </c>
      <c r="AA14" s="52">
        <v>141.52023948978265</v>
      </c>
      <c r="AB14" s="52">
        <v>143.73291682936355</v>
      </c>
      <c r="AC14" s="52">
        <v>144.6765586359495</v>
      </c>
      <c r="AE14" s="150"/>
      <c r="AF14" s="150"/>
      <c r="AG14" s="150"/>
      <c r="AH14" s="150"/>
      <c r="AI14" s="150"/>
      <c r="AJ14" s="150"/>
      <c r="AK14" s="150"/>
      <c r="AL14" s="150"/>
      <c r="AM14" s="150"/>
      <c r="AN14" s="150"/>
      <c r="AO14" s="150"/>
      <c r="AP14" s="150"/>
      <c r="AQ14" s="150"/>
      <c r="AR14" s="150"/>
      <c r="AS14" s="150"/>
      <c r="AT14" s="150"/>
      <c r="AU14" s="150"/>
      <c r="AV14" s="150"/>
      <c r="AW14" s="150"/>
    </row>
    <row r="15" spans="1:49" s="38" customFormat="1" ht="11.25">
      <c r="A15" s="103"/>
      <c r="B15" s="45">
        <v>41242</v>
      </c>
      <c r="C15" s="51" t="s">
        <v>80</v>
      </c>
      <c r="D15" s="51">
        <v>11</v>
      </c>
      <c r="E15" s="54" t="s">
        <v>189</v>
      </c>
      <c r="F15" s="81">
        <v>100</v>
      </c>
      <c r="G15" s="52">
        <v>104.31692207368765</v>
      </c>
      <c r="H15" s="52">
        <v>123.16922073687643</v>
      </c>
      <c r="I15" s="52"/>
      <c r="J15" s="52">
        <v>128.2621454189762</v>
      </c>
      <c r="K15" s="52">
        <v>128.64036517769807</v>
      </c>
      <c r="L15" s="52">
        <v>129.07075317900228</v>
      </c>
      <c r="M15" s="52">
        <v>127.22530159765243</v>
      </c>
      <c r="N15" s="52">
        <v>127.36876426475385</v>
      </c>
      <c r="O15" s="52">
        <v>128.37300293446364</v>
      </c>
      <c r="P15" s="52">
        <v>133.4202804043039</v>
      </c>
      <c r="Q15" s="52">
        <v>132.93772416041736</v>
      </c>
      <c r="R15" s="52">
        <v>133.5767851320509</v>
      </c>
      <c r="S15" s="52">
        <v>133.92239973915883</v>
      </c>
      <c r="T15" s="52">
        <v>135.13531137919796</v>
      </c>
      <c r="U15" s="52">
        <v>138.0502119334855</v>
      </c>
      <c r="V15" s="52"/>
      <c r="W15" s="52">
        <v>137.94587544832086</v>
      </c>
      <c r="X15" s="52">
        <v>142.36061297685035</v>
      </c>
      <c r="Y15" s="52">
        <v>142.73883273557223</v>
      </c>
      <c r="Z15" s="52">
        <v>142.73883273557223</v>
      </c>
      <c r="AA15" s="52">
        <v>145.15161395500488</v>
      </c>
      <c r="AB15" s="52">
        <v>145.82328007825234</v>
      </c>
      <c r="AC15" s="52">
        <v>150.66840560808606</v>
      </c>
      <c r="AE15" s="150"/>
      <c r="AF15" s="150"/>
      <c r="AG15" s="150"/>
      <c r="AH15" s="150"/>
      <c r="AI15" s="150"/>
      <c r="AJ15" s="150"/>
      <c r="AK15" s="150"/>
      <c r="AL15" s="150"/>
      <c r="AM15" s="150"/>
      <c r="AN15" s="150"/>
      <c r="AO15" s="150"/>
      <c r="AP15" s="150"/>
      <c r="AQ15" s="150"/>
      <c r="AR15" s="150"/>
      <c r="AS15" s="150"/>
      <c r="AT15" s="150"/>
      <c r="AU15" s="150"/>
      <c r="AV15" s="150"/>
      <c r="AW15" s="150"/>
    </row>
    <row r="16" spans="1:49" s="38" customFormat="1" ht="11.25">
      <c r="A16" s="103"/>
      <c r="B16" s="45">
        <v>37440</v>
      </c>
      <c r="C16" s="51" t="s">
        <v>80</v>
      </c>
      <c r="D16" s="51">
        <v>21</v>
      </c>
      <c r="E16" s="38" t="s">
        <v>190</v>
      </c>
      <c r="F16" s="81">
        <v>100</v>
      </c>
      <c r="G16" s="52">
        <v>103.236583837962</v>
      </c>
      <c r="H16" s="52">
        <v>108.96846940906245</v>
      </c>
      <c r="I16" s="52"/>
      <c r="J16" s="52">
        <v>113.45792441010647</v>
      </c>
      <c r="K16" s="52">
        <v>117.35226560868655</v>
      </c>
      <c r="L16" s="52">
        <v>123.908958028816</v>
      </c>
      <c r="M16" s="52">
        <v>127.21862601795779</v>
      </c>
      <c r="N16" s="52">
        <v>129.49467529755685</v>
      </c>
      <c r="O16" s="52">
        <v>129.88097723950716</v>
      </c>
      <c r="P16" s="52">
        <v>132.4598037168511</v>
      </c>
      <c r="Q16" s="52">
        <v>133.51430361244516</v>
      </c>
      <c r="R16" s="52">
        <v>137.29379828774273</v>
      </c>
      <c r="S16" s="52">
        <v>138.76592190436415</v>
      </c>
      <c r="T16" s="52">
        <v>141.86677803299224</v>
      </c>
      <c r="U16" s="52">
        <v>142.06514930048024</v>
      </c>
      <c r="V16" s="52"/>
      <c r="W16" s="52">
        <v>148.214658592608</v>
      </c>
      <c r="X16" s="52">
        <v>148.214658592608</v>
      </c>
      <c r="Y16" s="52">
        <v>150.86656922113173</v>
      </c>
      <c r="Z16" s="52">
        <v>154.9070787220714</v>
      </c>
      <c r="AA16" s="52">
        <v>155.76320735017745</v>
      </c>
      <c r="AB16" s="52">
        <v>156.2434746293589</v>
      </c>
      <c r="AC16" s="52">
        <v>160.22134057214444</v>
      </c>
      <c r="AE16" s="150"/>
      <c r="AF16" s="150"/>
      <c r="AG16" s="150"/>
      <c r="AH16" s="150"/>
      <c r="AI16" s="150"/>
      <c r="AJ16" s="150"/>
      <c r="AK16" s="150"/>
      <c r="AL16" s="150"/>
      <c r="AM16" s="150"/>
      <c r="AN16" s="150"/>
      <c r="AO16" s="150"/>
      <c r="AP16" s="150"/>
      <c r="AQ16" s="150"/>
      <c r="AR16" s="150"/>
      <c r="AS16" s="150"/>
      <c r="AT16" s="150"/>
      <c r="AU16" s="150"/>
      <c r="AV16" s="150"/>
      <c r="AW16" s="150"/>
    </row>
    <row r="17" spans="1:49" s="38" customFormat="1" ht="11.25">
      <c r="A17" s="103"/>
      <c r="B17" s="45">
        <v>38130</v>
      </c>
      <c r="C17" s="51" t="s">
        <v>80</v>
      </c>
      <c r="D17" s="51">
        <v>13</v>
      </c>
      <c r="E17" s="53" t="s">
        <v>191</v>
      </c>
      <c r="F17" s="81">
        <v>100</v>
      </c>
      <c r="G17" s="52">
        <v>100</v>
      </c>
      <c r="H17" s="52">
        <v>108.058017727639</v>
      </c>
      <c r="I17" s="52"/>
      <c r="J17" s="52">
        <v>110.5560032232071</v>
      </c>
      <c r="K17" s="52">
        <v>118.2648401826484</v>
      </c>
      <c r="L17" s="52">
        <v>125.7050765511684</v>
      </c>
      <c r="M17" s="52">
        <v>125.7050765511684</v>
      </c>
      <c r="N17" s="52">
        <v>125.7050765511684</v>
      </c>
      <c r="O17" s="52">
        <v>126.88691915122212</v>
      </c>
      <c r="P17" s="52">
        <v>128.7671232876712</v>
      </c>
      <c r="Q17" s="52">
        <v>131.93661026054258</v>
      </c>
      <c r="R17" s="52">
        <v>140.50496911093205</v>
      </c>
      <c r="S17" s="52">
        <v>147.8377652430835</v>
      </c>
      <c r="T17" s="52">
        <v>149.9865699704539</v>
      </c>
      <c r="U17" s="52">
        <v>149.9865699704539</v>
      </c>
      <c r="V17" s="52"/>
      <c r="W17" s="52">
        <v>149.9865699704539</v>
      </c>
      <c r="X17" s="52">
        <v>152.91431641149606</v>
      </c>
      <c r="Y17" s="52">
        <v>158.6623690572119</v>
      </c>
      <c r="Z17" s="52">
        <v>158.6623690572119</v>
      </c>
      <c r="AA17" s="52">
        <v>158.6623690572119</v>
      </c>
      <c r="AB17" s="52">
        <v>161.85871608917535</v>
      </c>
      <c r="AC17" s="52">
        <v>161.85871608917535</v>
      </c>
      <c r="AE17" s="150"/>
      <c r="AF17" s="150"/>
      <c r="AG17" s="150"/>
      <c r="AH17" s="150"/>
      <c r="AI17" s="150"/>
      <c r="AJ17" s="150"/>
      <c r="AK17" s="150"/>
      <c r="AL17" s="150"/>
      <c r="AM17" s="150"/>
      <c r="AN17" s="150"/>
      <c r="AO17" s="150"/>
      <c r="AP17" s="150"/>
      <c r="AQ17" s="150"/>
      <c r="AR17" s="150"/>
      <c r="AS17" s="150"/>
      <c r="AT17" s="150"/>
      <c r="AU17" s="150"/>
      <c r="AV17" s="150"/>
      <c r="AW17" s="150"/>
    </row>
    <row r="18" spans="1:49" s="38" customFormat="1" ht="11.25">
      <c r="A18" s="103"/>
      <c r="B18" s="45">
        <v>38130</v>
      </c>
      <c r="C18" s="51" t="s">
        <v>80</v>
      </c>
      <c r="D18" s="51">
        <v>12</v>
      </c>
      <c r="E18" s="53" t="s">
        <v>192</v>
      </c>
      <c r="F18" s="81">
        <v>100</v>
      </c>
      <c r="G18" s="52">
        <v>101.39137348439674</v>
      </c>
      <c r="H18" s="52">
        <v>109.89862850327967</v>
      </c>
      <c r="I18" s="52"/>
      <c r="J18" s="52">
        <v>114.74855893460541</v>
      </c>
      <c r="K18" s="52">
        <v>129.3977340488968</v>
      </c>
      <c r="L18" s="52">
        <v>137.24905585370698</v>
      </c>
      <c r="M18" s="52">
        <v>141.78095806002779</v>
      </c>
      <c r="N18" s="52">
        <v>141.78095806002779</v>
      </c>
      <c r="O18" s="52">
        <v>141.78095806002779</v>
      </c>
      <c r="P18" s="52">
        <v>151.3615583383025</v>
      </c>
      <c r="Q18" s="52">
        <v>163.4466308884913</v>
      </c>
      <c r="R18" s="52">
        <v>166.11011727290796</v>
      </c>
      <c r="S18" s="52">
        <v>184.67501490757303</v>
      </c>
      <c r="T18" s="52">
        <v>190.8368117670443</v>
      </c>
      <c r="U18" s="52">
        <v>190.8368117670443</v>
      </c>
      <c r="V18" s="52"/>
      <c r="W18" s="52">
        <v>204.8698071953886</v>
      </c>
      <c r="X18" s="52">
        <v>206.53945537666468</v>
      </c>
      <c r="Y18" s="52">
        <v>223.6931027628702</v>
      </c>
      <c r="Z18" s="52">
        <v>229.8747763864043</v>
      </c>
      <c r="AA18" s="52">
        <v>236.4937388193202</v>
      </c>
      <c r="AB18" s="52">
        <v>248.97634665076527</v>
      </c>
      <c r="AC18" s="52">
        <v>248.97634665076527</v>
      </c>
      <c r="AE18" s="150"/>
      <c r="AF18" s="150"/>
      <c r="AG18" s="150"/>
      <c r="AH18" s="150"/>
      <c r="AI18" s="150"/>
      <c r="AJ18" s="150"/>
      <c r="AK18" s="150"/>
      <c r="AL18" s="150"/>
      <c r="AM18" s="150"/>
      <c r="AN18" s="150"/>
      <c r="AO18" s="150"/>
      <c r="AP18" s="150"/>
      <c r="AQ18" s="150"/>
      <c r="AR18" s="150"/>
      <c r="AS18" s="150"/>
      <c r="AT18" s="150"/>
      <c r="AU18" s="150"/>
      <c r="AV18" s="150"/>
      <c r="AW18" s="150"/>
    </row>
    <row r="19" spans="1:49" s="38" customFormat="1" ht="11.25">
      <c r="A19" s="103"/>
      <c r="B19" s="45">
        <v>38130</v>
      </c>
      <c r="C19" s="51" t="s">
        <v>80</v>
      </c>
      <c r="D19" s="51">
        <v>11</v>
      </c>
      <c r="E19" s="54" t="s">
        <v>193</v>
      </c>
      <c r="F19" s="81">
        <v>100</v>
      </c>
      <c r="G19" s="52">
        <v>100</v>
      </c>
      <c r="H19" s="52">
        <v>106.48486863984037</v>
      </c>
      <c r="I19" s="52"/>
      <c r="J19" s="52">
        <v>110.94113734619222</v>
      </c>
      <c r="K19" s="52">
        <v>113.53508480212835</v>
      </c>
      <c r="L19" s="52">
        <v>125.73994013967409</v>
      </c>
      <c r="M19" s="52">
        <v>125.73994013967409</v>
      </c>
      <c r="N19" s="52">
        <v>125.73994013967409</v>
      </c>
      <c r="O19" s="52">
        <v>125.73994013967409</v>
      </c>
      <c r="P19" s="52">
        <v>135.55038244097105</v>
      </c>
      <c r="Q19" s="52">
        <v>135.55038244097105</v>
      </c>
      <c r="R19" s="52">
        <v>135.55038244097105</v>
      </c>
      <c r="S19" s="52">
        <v>160.42567342866639</v>
      </c>
      <c r="T19" s="52">
        <v>160.42567342866639</v>
      </c>
      <c r="U19" s="52">
        <v>160.42567342866639</v>
      </c>
      <c r="V19" s="52"/>
      <c r="W19" s="52">
        <v>160.42567342866639</v>
      </c>
      <c r="X19" s="52">
        <v>160.42567342866639</v>
      </c>
      <c r="Y19" s="52">
        <v>170.66844030595274</v>
      </c>
      <c r="Z19" s="52">
        <v>170.66844030595274</v>
      </c>
      <c r="AA19" s="52">
        <v>170.66844030595274</v>
      </c>
      <c r="AB19" s="52">
        <v>178.48353841037576</v>
      </c>
      <c r="AC19" s="52">
        <v>178.48353841037576</v>
      </c>
      <c r="AE19" s="150"/>
      <c r="AF19" s="150"/>
      <c r="AG19" s="150"/>
      <c r="AH19" s="150"/>
      <c r="AI19" s="150"/>
      <c r="AJ19" s="150"/>
      <c r="AK19" s="150"/>
      <c r="AL19" s="150"/>
      <c r="AM19" s="150"/>
      <c r="AN19" s="150"/>
      <c r="AO19" s="150"/>
      <c r="AP19" s="150"/>
      <c r="AQ19" s="150"/>
      <c r="AR19" s="150"/>
      <c r="AS19" s="150"/>
      <c r="AT19" s="150"/>
      <c r="AU19" s="150"/>
      <c r="AV19" s="150"/>
      <c r="AW19" s="150"/>
    </row>
    <row r="20" spans="1:49" s="38" customFormat="1" ht="11.25">
      <c r="A20" s="103"/>
      <c r="B20" s="45">
        <v>27230</v>
      </c>
      <c r="C20" s="51" t="s">
        <v>80</v>
      </c>
      <c r="D20" s="51">
        <v>11</v>
      </c>
      <c r="E20" s="54" t="s">
        <v>194</v>
      </c>
      <c r="F20" s="81">
        <v>100</v>
      </c>
      <c r="G20" s="52">
        <v>104.11525974025975</v>
      </c>
      <c r="H20" s="52">
        <v>110.44642857142858</v>
      </c>
      <c r="I20" s="52"/>
      <c r="J20" s="52">
        <v>120.68993506493507</v>
      </c>
      <c r="K20" s="52">
        <v>124.50487012987014</v>
      </c>
      <c r="L20" s="52">
        <v>125.84415584415586</v>
      </c>
      <c r="M20" s="52">
        <v>125.84415584415586</v>
      </c>
      <c r="N20" s="52">
        <v>130.09740259740263</v>
      </c>
      <c r="O20" s="52">
        <v>132.7678571428572</v>
      </c>
      <c r="P20" s="52">
        <v>132.7678571428572</v>
      </c>
      <c r="Q20" s="52">
        <v>135.4464285714286</v>
      </c>
      <c r="R20" s="52">
        <v>135.4464285714286</v>
      </c>
      <c r="S20" s="52">
        <v>142.54058441558445</v>
      </c>
      <c r="T20" s="52">
        <v>143.66883116883122</v>
      </c>
      <c r="U20" s="52">
        <v>143.66883116883122</v>
      </c>
      <c r="V20" s="52"/>
      <c r="W20" s="52">
        <v>143.66883116883122</v>
      </c>
      <c r="X20" s="52">
        <v>150.3165584415585</v>
      </c>
      <c r="Y20" s="52">
        <v>150.3165584415585</v>
      </c>
      <c r="Z20" s="52">
        <v>151.8506493506494</v>
      </c>
      <c r="AA20" s="52">
        <v>151.73701298701306</v>
      </c>
      <c r="AB20" s="52">
        <v>151.73701298701306</v>
      </c>
      <c r="AC20" s="52">
        <v>156.75324675324683</v>
      </c>
      <c r="AE20" s="150"/>
      <c r="AF20" s="150"/>
      <c r="AG20" s="150"/>
      <c r="AH20" s="150"/>
      <c r="AI20" s="150"/>
      <c r="AJ20" s="150"/>
      <c r="AK20" s="150"/>
      <c r="AL20" s="150"/>
      <c r="AM20" s="150"/>
      <c r="AN20" s="150"/>
      <c r="AO20" s="150"/>
      <c r="AP20" s="150"/>
      <c r="AQ20" s="150"/>
      <c r="AR20" s="150"/>
      <c r="AS20" s="150"/>
      <c r="AT20" s="150"/>
      <c r="AU20" s="150"/>
      <c r="AV20" s="150"/>
      <c r="AW20" s="150"/>
    </row>
    <row r="21" spans="1:49" s="38" customFormat="1" ht="11.25">
      <c r="A21" s="103"/>
      <c r="B21" s="45">
        <v>44821</v>
      </c>
      <c r="C21" s="51" t="s">
        <v>80</v>
      </c>
      <c r="D21" s="51">
        <v>11</v>
      </c>
      <c r="E21" s="46" t="s">
        <v>195</v>
      </c>
      <c r="F21" s="81">
        <v>100</v>
      </c>
      <c r="G21" s="52">
        <v>104.1006129782287</v>
      </c>
      <c r="H21" s="52">
        <v>107.05981822024941</v>
      </c>
      <c r="I21" s="52"/>
      <c r="J21" s="52">
        <v>112.1010357218347</v>
      </c>
      <c r="K21" s="52">
        <v>116.03255125766223</v>
      </c>
      <c r="L21" s="52">
        <v>117.41703656732192</v>
      </c>
      <c r="M21" s="52">
        <v>121.38025787359967</v>
      </c>
      <c r="N21" s="52">
        <v>122.52166560980766</v>
      </c>
      <c r="O21" s="52">
        <v>122.66962587190869</v>
      </c>
      <c r="P21" s="52">
        <v>125.06869583597548</v>
      </c>
      <c r="Q21" s="52">
        <v>125.06869583597548</v>
      </c>
      <c r="R21" s="52">
        <v>125.06869583597548</v>
      </c>
      <c r="S21" s="52">
        <v>125.06869583597548</v>
      </c>
      <c r="T21" s="52">
        <v>126.33692665398436</v>
      </c>
      <c r="U21" s="52">
        <v>126.69625871908687</v>
      </c>
      <c r="V21" s="52"/>
      <c r="W21" s="52">
        <v>127.86937222574508</v>
      </c>
      <c r="X21" s="52">
        <v>127.86937222574508</v>
      </c>
      <c r="Y21" s="52">
        <v>127.86937222574508</v>
      </c>
      <c r="Z21" s="52">
        <v>130.27901077996194</v>
      </c>
      <c r="AA21" s="52">
        <v>131.68463326992176</v>
      </c>
      <c r="AB21" s="52">
        <v>134.147114774889</v>
      </c>
      <c r="AC21" s="52">
        <v>137.08518283660956</v>
      </c>
      <c r="AE21" s="150"/>
      <c r="AF21" s="150"/>
      <c r="AG21" s="150"/>
      <c r="AH21" s="150"/>
      <c r="AI21" s="150"/>
      <c r="AJ21" s="150"/>
      <c r="AK21" s="150"/>
      <c r="AL21" s="150"/>
      <c r="AM21" s="150"/>
      <c r="AN21" s="150"/>
      <c r="AO21" s="150"/>
      <c r="AP21" s="150"/>
      <c r="AQ21" s="150"/>
      <c r="AR21" s="150"/>
      <c r="AS21" s="150"/>
      <c r="AT21" s="150"/>
      <c r="AU21" s="150"/>
      <c r="AV21" s="150"/>
      <c r="AW21" s="150"/>
    </row>
    <row r="22" spans="1:49" s="38" customFormat="1" ht="11.25">
      <c r="A22" s="103"/>
      <c r="B22" s="45">
        <v>37560</v>
      </c>
      <c r="C22" s="51" t="s">
        <v>80</v>
      </c>
      <c r="D22" s="51">
        <v>11</v>
      </c>
      <c r="E22" s="54" t="s">
        <v>196</v>
      </c>
      <c r="F22" s="81">
        <v>100</v>
      </c>
      <c r="G22" s="52">
        <v>103.55125791545439</v>
      </c>
      <c r="H22" s="52">
        <v>115.197672428547</v>
      </c>
      <c r="I22" s="52"/>
      <c r="J22" s="52">
        <v>113.54612356666097</v>
      </c>
      <c r="K22" s="52">
        <v>114.43607735752181</v>
      </c>
      <c r="L22" s="52">
        <v>115.2233441725141</v>
      </c>
      <c r="M22" s="52">
        <v>116.56683210679444</v>
      </c>
      <c r="N22" s="52">
        <v>118.73181584802325</v>
      </c>
      <c r="O22" s="52">
        <v>119.78435735067599</v>
      </c>
      <c r="P22" s="52">
        <v>126.09104911860342</v>
      </c>
      <c r="Q22" s="52">
        <v>126.09104911860342</v>
      </c>
      <c r="R22" s="52">
        <v>128.8379257230874</v>
      </c>
      <c r="S22" s="52">
        <v>133.895259284614</v>
      </c>
      <c r="T22" s="52">
        <v>135.04193051514625</v>
      </c>
      <c r="U22" s="52">
        <v>135.04193051514625</v>
      </c>
      <c r="V22" s="52"/>
      <c r="W22" s="52">
        <v>140.79240116378566</v>
      </c>
      <c r="X22" s="52">
        <v>141.64812596269033</v>
      </c>
      <c r="Y22" s="52">
        <v>142.95738490501446</v>
      </c>
      <c r="Z22" s="52">
        <v>144.7372924867362</v>
      </c>
      <c r="AA22" s="52">
        <v>144.7372924867362</v>
      </c>
      <c r="AB22" s="52">
        <v>148.4768098579496</v>
      </c>
      <c r="AC22" s="52">
        <v>148.4768098579496</v>
      </c>
      <c r="AE22" s="150"/>
      <c r="AF22" s="150"/>
      <c r="AG22" s="150"/>
      <c r="AH22" s="150"/>
      <c r="AI22" s="150"/>
      <c r="AJ22" s="150"/>
      <c r="AK22" s="150"/>
      <c r="AL22" s="150"/>
      <c r="AM22" s="150"/>
      <c r="AN22" s="150"/>
      <c r="AO22" s="150"/>
      <c r="AP22" s="150"/>
      <c r="AQ22" s="150"/>
      <c r="AR22" s="150"/>
      <c r="AS22" s="150"/>
      <c r="AT22" s="150"/>
      <c r="AU22" s="150"/>
      <c r="AV22" s="150"/>
      <c r="AW22" s="150"/>
    </row>
    <row r="23" spans="1:49" s="38" customFormat="1" ht="11.25">
      <c r="A23" s="103"/>
      <c r="B23" s="45">
        <v>15400</v>
      </c>
      <c r="C23" s="51" t="s">
        <v>80</v>
      </c>
      <c r="D23" s="51">
        <v>11</v>
      </c>
      <c r="E23" s="54" t="s">
        <v>197</v>
      </c>
      <c r="F23" s="81">
        <v>100</v>
      </c>
      <c r="G23" s="52">
        <v>100</v>
      </c>
      <c r="H23" s="52">
        <v>100</v>
      </c>
      <c r="I23" s="52"/>
      <c r="J23" s="52">
        <v>104.45322793148881</v>
      </c>
      <c r="K23" s="52">
        <v>105.40184453227933</v>
      </c>
      <c r="L23" s="52">
        <v>106.28019323671498</v>
      </c>
      <c r="M23" s="52">
        <v>109.29292929292929</v>
      </c>
      <c r="N23" s="52">
        <v>111.9631093544137</v>
      </c>
      <c r="O23" s="52">
        <v>112.49890206411945</v>
      </c>
      <c r="P23" s="52">
        <v>112.49890206411945</v>
      </c>
      <c r="Q23" s="52">
        <v>112.49890206411945</v>
      </c>
      <c r="R23" s="52">
        <v>115.29205094422484</v>
      </c>
      <c r="S23" s="52">
        <v>117.38252086078174</v>
      </c>
      <c r="T23" s="52">
        <v>166.55248133509002</v>
      </c>
      <c r="U23" s="52">
        <v>195.1163812033377</v>
      </c>
      <c r="V23" s="52"/>
      <c r="W23" s="52">
        <v>208.19499341238472</v>
      </c>
      <c r="X23" s="52">
        <v>208.19499341238472</v>
      </c>
      <c r="Y23" s="52">
        <v>210.81247255160295</v>
      </c>
      <c r="Z23" s="52">
        <v>217.5230566534914</v>
      </c>
      <c r="AA23" s="52">
        <v>217.5230566534914</v>
      </c>
      <c r="AB23" s="52">
        <v>217.53184014053576</v>
      </c>
      <c r="AC23" s="52">
        <v>220.65876152832672</v>
      </c>
      <c r="AE23" s="150"/>
      <c r="AF23" s="150"/>
      <c r="AG23" s="150"/>
      <c r="AH23" s="150"/>
      <c r="AI23" s="150"/>
      <c r="AJ23" s="150"/>
      <c r="AK23" s="150"/>
      <c r="AL23" s="150"/>
      <c r="AM23" s="150"/>
      <c r="AN23" s="150"/>
      <c r="AO23" s="150"/>
      <c r="AP23" s="150"/>
      <c r="AQ23" s="150"/>
      <c r="AR23" s="150"/>
      <c r="AS23" s="150"/>
      <c r="AT23" s="150"/>
      <c r="AU23" s="150"/>
      <c r="AV23" s="150"/>
      <c r="AW23" s="150"/>
    </row>
    <row r="24" spans="1:49" s="38" customFormat="1" ht="11.25">
      <c r="A24" s="103"/>
      <c r="B24" s="45">
        <v>15310</v>
      </c>
      <c r="C24" s="51" t="s">
        <v>80</v>
      </c>
      <c r="D24" s="51">
        <v>11</v>
      </c>
      <c r="E24" s="38" t="s">
        <v>198</v>
      </c>
      <c r="F24" s="81">
        <v>100</v>
      </c>
      <c r="G24" s="52">
        <v>102.60042283298097</v>
      </c>
      <c r="H24" s="52">
        <v>107.2656800563777</v>
      </c>
      <c r="I24" s="52"/>
      <c r="J24" s="52">
        <v>111.49400986610287</v>
      </c>
      <c r="K24" s="52">
        <v>112.0859760394644</v>
      </c>
      <c r="L24" s="52">
        <v>113.77730796335447</v>
      </c>
      <c r="M24" s="52">
        <v>121.53629316420015</v>
      </c>
      <c r="N24" s="52">
        <v>125.80690627202256</v>
      </c>
      <c r="O24" s="52">
        <v>128.3368569415081</v>
      </c>
      <c r="P24" s="52">
        <v>130.33121916842848</v>
      </c>
      <c r="Q24" s="52">
        <v>132.7906976744186</v>
      </c>
      <c r="R24" s="52">
        <v>134.22832980972515</v>
      </c>
      <c r="S24" s="52">
        <v>135.41226215644818</v>
      </c>
      <c r="T24" s="52">
        <v>138.20295983086677</v>
      </c>
      <c r="U24" s="52">
        <v>139.26004228329808</v>
      </c>
      <c r="V24" s="52"/>
      <c r="W24" s="52">
        <v>143.31923890063422</v>
      </c>
      <c r="X24" s="52">
        <v>144.83439041578572</v>
      </c>
      <c r="Y24" s="52">
        <v>147.12473572938683</v>
      </c>
      <c r="Z24" s="52">
        <v>147.44890768146578</v>
      </c>
      <c r="AA24" s="52">
        <v>149.03453136011274</v>
      </c>
      <c r="AB24" s="52">
        <v>151.1134601832276</v>
      </c>
      <c r="AC24" s="52">
        <v>153.7702607470049</v>
      </c>
      <c r="AE24" s="150"/>
      <c r="AF24" s="150"/>
      <c r="AG24" s="150"/>
      <c r="AH24" s="150"/>
      <c r="AI24" s="150"/>
      <c r="AJ24" s="150"/>
      <c r="AK24" s="150"/>
      <c r="AL24" s="150"/>
      <c r="AM24" s="150"/>
      <c r="AN24" s="150"/>
      <c r="AO24" s="150"/>
      <c r="AP24" s="150"/>
      <c r="AQ24" s="150"/>
      <c r="AR24" s="150"/>
      <c r="AS24" s="150"/>
      <c r="AT24" s="150"/>
      <c r="AU24" s="150"/>
      <c r="AV24" s="150"/>
      <c r="AW24" s="150"/>
    </row>
    <row r="25" spans="1:49" s="38" customFormat="1" ht="11.25">
      <c r="A25" s="103"/>
      <c r="B25" s="45">
        <v>46531</v>
      </c>
      <c r="C25" s="51" t="s">
        <v>80</v>
      </c>
      <c r="D25" s="51">
        <v>11</v>
      </c>
      <c r="E25" s="54" t="s">
        <v>199</v>
      </c>
      <c r="F25" s="81">
        <v>100</v>
      </c>
      <c r="G25" s="52">
        <v>100.26889752016731</v>
      </c>
      <c r="H25" s="52">
        <v>104.6429638482223</v>
      </c>
      <c r="I25" s="52"/>
      <c r="J25" s="52">
        <v>105.90379444278459</v>
      </c>
      <c r="K25" s="52">
        <v>107.66656707499254</v>
      </c>
      <c r="L25" s="52">
        <v>116.29518972213926</v>
      </c>
      <c r="M25" s="52">
        <v>123.14311323573354</v>
      </c>
      <c r="N25" s="52">
        <v>122.32446967433525</v>
      </c>
      <c r="O25" s="52">
        <v>124.94771437107862</v>
      </c>
      <c r="P25" s="52">
        <v>130.30176277263223</v>
      </c>
      <c r="Q25" s="52">
        <v>129.7639677322976</v>
      </c>
      <c r="R25" s="52">
        <v>128.5210636390798</v>
      </c>
      <c r="S25" s="52">
        <v>128.491186136839</v>
      </c>
      <c r="T25" s="52">
        <v>128.84374066328056</v>
      </c>
      <c r="U25" s="52">
        <v>128.58081864356143</v>
      </c>
      <c r="V25" s="52"/>
      <c r="W25" s="52">
        <v>127.6605915745444</v>
      </c>
      <c r="X25" s="52">
        <v>129.4651927098895</v>
      </c>
      <c r="Y25" s="52">
        <v>127.90558709291908</v>
      </c>
      <c r="Z25" s="52">
        <v>128.5091126381835</v>
      </c>
      <c r="AA25" s="52">
        <v>128.25814161936069</v>
      </c>
      <c r="AB25" s="52">
        <v>128.9453241708994</v>
      </c>
      <c r="AC25" s="52">
        <v>131.71795637884682</v>
      </c>
      <c r="AE25" s="150"/>
      <c r="AF25" s="150"/>
      <c r="AG25" s="150"/>
      <c r="AH25" s="150"/>
      <c r="AI25" s="150"/>
      <c r="AJ25" s="150"/>
      <c r="AK25" s="150"/>
      <c r="AL25" s="150"/>
      <c r="AM25" s="150"/>
      <c r="AN25" s="150"/>
      <c r="AO25" s="150"/>
      <c r="AP25" s="150"/>
      <c r="AQ25" s="150"/>
      <c r="AR25" s="150"/>
      <c r="AS25" s="150"/>
      <c r="AT25" s="150"/>
      <c r="AU25" s="150"/>
      <c r="AV25" s="150"/>
      <c r="AW25" s="150"/>
    </row>
    <row r="26" spans="1:49" s="38" customFormat="1" ht="11.25">
      <c r="A26" s="103"/>
      <c r="B26" s="45">
        <v>43540</v>
      </c>
      <c r="C26" s="51" t="s">
        <v>80</v>
      </c>
      <c r="D26" s="51">
        <v>11</v>
      </c>
      <c r="E26" s="46" t="s">
        <v>200</v>
      </c>
      <c r="F26" s="81">
        <v>100</v>
      </c>
      <c r="G26" s="52">
        <v>100</v>
      </c>
      <c r="H26" s="52">
        <v>104.94442315063243</v>
      </c>
      <c r="I26" s="52"/>
      <c r="J26" s="52">
        <v>127.7500958221541</v>
      </c>
      <c r="K26" s="52">
        <v>132.40705251054044</v>
      </c>
      <c r="L26" s="52">
        <v>132.40705251054044</v>
      </c>
      <c r="M26" s="52">
        <v>132.40705251054044</v>
      </c>
      <c r="N26" s="52">
        <v>132.40705251054044</v>
      </c>
      <c r="O26" s="52">
        <v>132.40705251054044</v>
      </c>
      <c r="P26" s="52">
        <v>141.33767727098507</v>
      </c>
      <c r="Q26" s="52">
        <v>141.66347259486398</v>
      </c>
      <c r="R26" s="52">
        <v>142.08509007282487</v>
      </c>
      <c r="S26" s="52">
        <v>149.27175162897666</v>
      </c>
      <c r="T26" s="52">
        <v>150.3641241855117</v>
      </c>
      <c r="U26" s="52">
        <v>151.0540436949023</v>
      </c>
      <c r="V26" s="52"/>
      <c r="W26" s="52">
        <v>155.8451513990035</v>
      </c>
      <c r="X26" s="52">
        <v>156.66922192410888</v>
      </c>
      <c r="Y26" s="52">
        <v>157.12916826370258</v>
      </c>
      <c r="Z26" s="52">
        <v>157.24415484860103</v>
      </c>
      <c r="AA26" s="52">
        <v>160.7512456880031</v>
      </c>
      <c r="AB26" s="52">
        <v>161.74779609045615</v>
      </c>
      <c r="AC26" s="52">
        <v>164.94825603679575</v>
      </c>
      <c r="AE26" s="150"/>
      <c r="AF26" s="150"/>
      <c r="AG26" s="150"/>
      <c r="AH26" s="150"/>
      <c r="AI26" s="150"/>
      <c r="AJ26" s="150"/>
      <c r="AK26" s="150"/>
      <c r="AL26" s="150"/>
      <c r="AM26" s="150"/>
      <c r="AN26" s="150"/>
      <c r="AO26" s="150"/>
      <c r="AP26" s="150"/>
      <c r="AQ26" s="150"/>
      <c r="AR26" s="150"/>
      <c r="AS26" s="150"/>
      <c r="AT26" s="150"/>
      <c r="AU26" s="150"/>
      <c r="AV26" s="150"/>
      <c r="AW26" s="150"/>
    </row>
    <row r="27" spans="1:49" s="38" customFormat="1" ht="11.25">
      <c r="A27" s="103"/>
      <c r="B27" s="45">
        <v>43540</v>
      </c>
      <c r="C27" s="51" t="s">
        <v>80</v>
      </c>
      <c r="D27" s="51">
        <v>12</v>
      </c>
      <c r="E27" s="46" t="s">
        <v>201</v>
      </c>
      <c r="F27" s="81">
        <v>100</v>
      </c>
      <c r="G27" s="52">
        <v>100</v>
      </c>
      <c r="H27" s="52">
        <v>101.57628072809156</v>
      </c>
      <c r="I27" s="52"/>
      <c r="J27" s="52">
        <v>107.0744980296491</v>
      </c>
      <c r="K27" s="52">
        <v>112.27247138299867</v>
      </c>
      <c r="L27" s="52">
        <v>112.27247138299867</v>
      </c>
      <c r="M27" s="52">
        <v>112.27247138299867</v>
      </c>
      <c r="N27" s="52">
        <v>112.27247138299867</v>
      </c>
      <c r="O27" s="52">
        <v>112.59148057796959</v>
      </c>
      <c r="P27" s="52">
        <v>142.42822293113153</v>
      </c>
      <c r="Q27" s="52">
        <v>142.74723212610246</v>
      </c>
      <c r="R27" s="52">
        <v>143.02871082754737</v>
      </c>
      <c r="S27" s="52">
        <v>149.61531244135858</v>
      </c>
      <c r="T27" s="52">
        <v>150.19703509101143</v>
      </c>
      <c r="U27" s="52">
        <v>151.36048039031712</v>
      </c>
      <c r="V27" s="52"/>
      <c r="W27" s="52">
        <v>157.66560330268342</v>
      </c>
      <c r="X27" s="52">
        <v>158.04090823794334</v>
      </c>
      <c r="Y27" s="52">
        <v>158.26609119909926</v>
      </c>
      <c r="Z27" s="52">
        <v>158.99793582285608</v>
      </c>
      <c r="AA27" s="52">
        <v>162.3193844999062</v>
      </c>
      <c r="AB27" s="52">
        <v>163.4265340589229</v>
      </c>
      <c r="AC27" s="52">
        <v>163.89566522799777</v>
      </c>
      <c r="AE27" s="150"/>
      <c r="AF27" s="150"/>
      <c r="AG27" s="150"/>
      <c r="AH27" s="150"/>
      <c r="AI27" s="150"/>
      <c r="AJ27" s="150"/>
      <c r="AK27" s="150"/>
      <c r="AL27" s="150"/>
      <c r="AM27" s="150"/>
      <c r="AN27" s="150"/>
      <c r="AO27" s="150"/>
      <c r="AP27" s="150"/>
      <c r="AQ27" s="150"/>
      <c r="AR27" s="150"/>
      <c r="AS27" s="150"/>
      <c r="AT27" s="150"/>
      <c r="AU27" s="150"/>
      <c r="AV27" s="150"/>
      <c r="AW27" s="150"/>
    </row>
    <row r="28" spans="1:49" s="38" customFormat="1" ht="11.25">
      <c r="A28" s="103" t="s">
        <v>696</v>
      </c>
      <c r="B28" s="110">
        <v>37370</v>
      </c>
      <c r="C28" s="111" t="s">
        <v>80</v>
      </c>
      <c r="D28" s="111">
        <v>21</v>
      </c>
      <c r="E28" s="79" t="s">
        <v>202</v>
      </c>
      <c r="F28" s="105" t="s">
        <v>697</v>
      </c>
      <c r="G28" s="106" t="s">
        <v>697</v>
      </c>
      <c r="H28" s="106" t="s">
        <v>697</v>
      </c>
      <c r="I28" s="106"/>
      <c r="J28" s="106" t="s">
        <v>697</v>
      </c>
      <c r="K28" s="106" t="s">
        <v>697</v>
      </c>
      <c r="L28" s="106" t="s">
        <v>697</v>
      </c>
      <c r="M28" s="106" t="s">
        <v>697</v>
      </c>
      <c r="N28" s="106" t="s">
        <v>697</v>
      </c>
      <c r="O28" s="106" t="s">
        <v>697</v>
      </c>
      <c r="P28" s="106" t="s">
        <v>697</v>
      </c>
      <c r="Q28" s="106" t="s">
        <v>697</v>
      </c>
      <c r="R28" s="106" t="s">
        <v>697</v>
      </c>
      <c r="S28" s="106" t="s">
        <v>697</v>
      </c>
      <c r="T28" s="106" t="s">
        <v>697</v>
      </c>
      <c r="U28" s="106" t="s">
        <v>697</v>
      </c>
      <c r="V28" s="106"/>
      <c r="W28" s="106" t="s">
        <v>697</v>
      </c>
      <c r="X28" s="106" t="s">
        <v>697</v>
      </c>
      <c r="Y28" s="106" t="s">
        <v>697</v>
      </c>
      <c r="Z28" s="106" t="s">
        <v>697</v>
      </c>
      <c r="AA28" s="106" t="s">
        <v>697</v>
      </c>
      <c r="AB28" s="106" t="s">
        <v>697</v>
      </c>
      <c r="AC28" s="106" t="s">
        <v>697</v>
      </c>
      <c r="AE28" s="150"/>
      <c r="AF28" s="150"/>
      <c r="AG28" s="150"/>
      <c r="AH28" s="150"/>
      <c r="AI28" s="150"/>
      <c r="AJ28" s="150"/>
      <c r="AK28" s="150"/>
      <c r="AL28" s="150"/>
      <c r="AM28" s="150"/>
      <c r="AN28" s="150"/>
      <c r="AO28" s="150"/>
      <c r="AP28" s="150"/>
      <c r="AQ28" s="150"/>
      <c r="AR28" s="150"/>
      <c r="AS28" s="150"/>
      <c r="AT28" s="150"/>
      <c r="AU28" s="150"/>
      <c r="AV28" s="150"/>
      <c r="AW28" s="150"/>
    </row>
    <row r="29" spans="1:49" s="38" customFormat="1" ht="11.25">
      <c r="A29" s="103" t="s">
        <v>696</v>
      </c>
      <c r="B29" s="110">
        <v>37370</v>
      </c>
      <c r="C29" s="111" t="s">
        <v>80</v>
      </c>
      <c r="D29" s="111">
        <v>11</v>
      </c>
      <c r="E29" s="79" t="s">
        <v>203</v>
      </c>
      <c r="F29" s="81" t="s">
        <v>697</v>
      </c>
      <c r="G29" s="104" t="s">
        <v>697</v>
      </c>
      <c r="H29" s="104" t="s">
        <v>697</v>
      </c>
      <c r="I29" s="104"/>
      <c r="J29" s="104" t="s">
        <v>697</v>
      </c>
      <c r="K29" s="104" t="s">
        <v>697</v>
      </c>
      <c r="L29" s="104" t="s">
        <v>697</v>
      </c>
      <c r="M29" s="104" t="s">
        <v>697</v>
      </c>
      <c r="N29" s="104" t="s">
        <v>697</v>
      </c>
      <c r="O29" s="104" t="s">
        <v>697</v>
      </c>
      <c r="P29" s="104" t="s">
        <v>697</v>
      </c>
      <c r="Q29" s="104" t="s">
        <v>697</v>
      </c>
      <c r="R29" s="104" t="s">
        <v>697</v>
      </c>
      <c r="S29" s="104" t="s">
        <v>697</v>
      </c>
      <c r="T29" s="104" t="s">
        <v>697</v>
      </c>
      <c r="U29" s="104" t="s">
        <v>697</v>
      </c>
      <c r="V29" s="104"/>
      <c r="W29" s="104" t="s">
        <v>697</v>
      </c>
      <c r="X29" s="104" t="s">
        <v>697</v>
      </c>
      <c r="Y29" s="104" t="s">
        <v>697</v>
      </c>
      <c r="Z29" s="104" t="s">
        <v>697</v>
      </c>
      <c r="AA29" s="104" t="s">
        <v>697</v>
      </c>
      <c r="AB29" s="104" t="s">
        <v>697</v>
      </c>
      <c r="AC29" s="104" t="s">
        <v>697</v>
      </c>
      <c r="AE29" s="150"/>
      <c r="AF29" s="150"/>
      <c r="AG29" s="150"/>
      <c r="AH29" s="150"/>
      <c r="AI29" s="150"/>
      <c r="AJ29" s="150"/>
      <c r="AK29" s="150"/>
      <c r="AL29" s="150"/>
      <c r="AM29" s="150"/>
      <c r="AN29" s="150"/>
      <c r="AO29" s="150"/>
      <c r="AP29" s="150"/>
      <c r="AQ29" s="150"/>
      <c r="AR29" s="150"/>
      <c r="AS29" s="150"/>
      <c r="AT29" s="150"/>
      <c r="AU29" s="150"/>
      <c r="AV29" s="150"/>
      <c r="AW29" s="150"/>
    </row>
    <row r="30" spans="1:49" s="38" customFormat="1" ht="11.25">
      <c r="A30" s="103" t="s">
        <v>696</v>
      </c>
      <c r="B30" s="110">
        <v>37370</v>
      </c>
      <c r="C30" s="111" t="s">
        <v>80</v>
      </c>
      <c r="D30" s="111">
        <v>12</v>
      </c>
      <c r="E30" s="79" t="s">
        <v>204</v>
      </c>
      <c r="F30" s="81" t="s">
        <v>697</v>
      </c>
      <c r="G30" s="104" t="s">
        <v>697</v>
      </c>
      <c r="H30" s="104" t="s">
        <v>697</v>
      </c>
      <c r="I30" s="104"/>
      <c r="J30" s="104" t="s">
        <v>697</v>
      </c>
      <c r="K30" s="104" t="s">
        <v>697</v>
      </c>
      <c r="L30" s="104" t="s">
        <v>697</v>
      </c>
      <c r="M30" s="104" t="s">
        <v>697</v>
      </c>
      <c r="N30" s="104" t="s">
        <v>697</v>
      </c>
      <c r="O30" s="104" t="s">
        <v>697</v>
      </c>
      <c r="P30" s="104" t="s">
        <v>697</v>
      </c>
      <c r="Q30" s="104" t="s">
        <v>697</v>
      </c>
      <c r="R30" s="104" t="s">
        <v>697</v>
      </c>
      <c r="S30" s="104" t="s">
        <v>697</v>
      </c>
      <c r="T30" s="104" t="s">
        <v>697</v>
      </c>
      <c r="U30" s="104" t="s">
        <v>697</v>
      </c>
      <c r="V30" s="104"/>
      <c r="W30" s="104" t="s">
        <v>697</v>
      </c>
      <c r="X30" s="104" t="s">
        <v>697</v>
      </c>
      <c r="Y30" s="104" t="s">
        <v>697</v>
      </c>
      <c r="Z30" s="104" t="s">
        <v>697</v>
      </c>
      <c r="AA30" s="104" t="s">
        <v>697</v>
      </c>
      <c r="AB30" s="104" t="s">
        <v>697</v>
      </c>
      <c r="AC30" s="104" t="s">
        <v>697</v>
      </c>
      <c r="AE30" s="150"/>
      <c r="AF30" s="150"/>
      <c r="AG30" s="150"/>
      <c r="AH30" s="150"/>
      <c r="AI30" s="150"/>
      <c r="AJ30" s="150"/>
      <c r="AK30" s="150"/>
      <c r="AL30" s="150"/>
      <c r="AM30" s="150"/>
      <c r="AN30" s="150"/>
      <c r="AO30" s="150"/>
      <c r="AP30" s="150"/>
      <c r="AQ30" s="150"/>
      <c r="AR30" s="150"/>
      <c r="AS30" s="150"/>
      <c r="AT30" s="150"/>
      <c r="AU30" s="150"/>
      <c r="AV30" s="150"/>
      <c r="AW30" s="150"/>
    </row>
    <row r="31" spans="1:49" s="38" customFormat="1" ht="11.25">
      <c r="A31" s="103"/>
      <c r="B31" s="45">
        <v>37690</v>
      </c>
      <c r="C31" s="51" t="s">
        <v>80</v>
      </c>
      <c r="D31" s="51">
        <v>11</v>
      </c>
      <c r="E31" s="38" t="s">
        <v>205</v>
      </c>
      <c r="F31" s="81">
        <v>100</v>
      </c>
      <c r="G31" s="52">
        <v>103.23890375565193</v>
      </c>
      <c r="H31" s="52">
        <v>109.53215834640584</v>
      </c>
      <c r="I31" s="52"/>
      <c r="J31" s="52">
        <v>114.85651010427239</v>
      </c>
      <c r="K31" s="52">
        <v>119.02740610870165</v>
      </c>
      <c r="L31" s="52">
        <v>119.36882901171909</v>
      </c>
      <c r="M31" s="52">
        <v>123.01374919258096</v>
      </c>
      <c r="N31" s="52">
        <v>130.41432130663466</v>
      </c>
      <c r="O31" s="52">
        <v>132.26907815816185</v>
      </c>
      <c r="P31" s="52">
        <v>134.179200885854</v>
      </c>
      <c r="Q31" s="52">
        <v>135.8401771708037</v>
      </c>
      <c r="R31" s="52">
        <v>136.1446894897112</v>
      </c>
      <c r="S31" s="52">
        <v>141.2475777429178</v>
      </c>
      <c r="T31" s="52">
        <v>145.02168496816464</v>
      </c>
      <c r="U31" s="52">
        <v>146.72879948325183</v>
      </c>
      <c r="V31" s="52"/>
      <c r="W31" s="52">
        <v>155.19055089046785</v>
      </c>
      <c r="X31" s="52">
        <v>155.35664851896283</v>
      </c>
      <c r="Y31" s="52">
        <v>160.98551259573682</v>
      </c>
      <c r="Z31" s="52">
        <v>163.14478176617146</v>
      </c>
      <c r="AA31" s="52">
        <v>163.5692534834364</v>
      </c>
      <c r="AB31" s="52">
        <v>165.8115714681185</v>
      </c>
      <c r="AC31" s="52">
        <v>169.48417458706285</v>
      </c>
      <c r="AE31" s="150"/>
      <c r="AF31" s="150"/>
      <c r="AG31" s="150"/>
      <c r="AH31" s="150"/>
      <c r="AI31" s="150"/>
      <c r="AJ31" s="150"/>
      <c r="AK31" s="150"/>
      <c r="AL31" s="150"/>
      <c r="AM31" s="150"/>
      <c r="AN31" s="150"/>
      <c r="AO31" s="150"/>
      <c r="AP31" s="150"/>
      <c r="AQ31" s="150"/>
      <c r="AR31" s="150"/>
      <c r="AS31" s="150"/>
      <c r="AT31" s="150"/>
      <c r="AU31" s="150"/>
      <c r="AV31" s="150"/>
      <c r="AW31" s="150"/>
    </row>
    <row r="32" spans="1:49" s="38" customFormat="1" ht="11.25">
      <c r="A32" s="103"/>
      <c r="B32" s="45">
        <v>42911</v>
      </c>
      <c r="C32" s="51" t="s">
        <v>80</v>
      </c>
      <c r="D32" s="51">
        <v>11</v>
      </c>
      <c r="E32" s="38" t="s">
        <v>206</v>
      </c>
      <c r="F32" s="81">
        <v>100</v>
      </c>
      <c r="G32" s="52">
        <v>100</v>
      </c>
      <c r="H32" s="52">
        <v>107.23344863159171</v>
      </c>
      <c r="I32" s="52"/>
      <c r="J32" s="52">
        <v>107.5065234540931</v>
      </c>
      <c r="K32" s="52">
        <v>111.60264579161357</v>
      </c>
      <c r="L32" s="52">
        <v>111.41452758055708</v>
      </c>
      <c r="M32" s="52">
        <v>117.37362704047575</v>
      </c>
      <c r="N32" s="52">
        <v>120.48668001699131</v>
      </c>
      <c r="O32" s="52">
        <v>117.50713028703198</v>
      </c>
      <c r="P32" s="52">
        <v>119.07275926937315</v>
      </c>
      <c r="Q32" s="52">
        <v>119.07275926937315</v>
      </c>
      <c r="R32" s="52">
        <v>120.88112142727108</v>
      </c>
      <c r="S32" s="52">
        <v>121.58504763638571</v>
      </c>
      <c r="T32" s="52">
        <v>122.28290551611143</v>
      </c>
      <c r="U32" s="52">
        <v>123.24776988894959</v>
      </c>
      <c r="V32" s="52"/>
      <c r="W32" s="52">
        <v>125.40809515140482</v>
      </c>
      <c r="X32" s="52">
        <v>125.13502032890345</v>
      </c>
      <c r="Y32" s="52">
        <v>122.06444565811033</v>
      </c>
      <c r="Z32" s="52">
        <v>122.06444565811033</v>
      </c>
      <c r="AA32" s="52">
        <v>123.56332301717339</v>
      </c>
      <c r="AB32" s="52">
        <v>123.55725468778445</v>
      </c>
      <c r="AC32" s="52">
        <v>123.55725468778445</v>
      </c>
      <c r="AE32" s="150"/>
      <c r="AF32" s="150"/>
      <c r="AG32" s="150"/>
      <c r="AH32" s="150"/>
      <c r="AI32" s="150"/>
      <c r="AJ32" s="150"/>
      <c r="AK32" s="150"/>
      <c r="AL32" s="150"/>
      <c r="AM32" s="150"/>
      <c r="AN32" s="150"/>
      <c r="AO32" s="150"/>
      <c r="AP32" s="150"/>
      <c r="AQ32" s="150"/>
      <c r="AR32" s="150"/>
      <c r="AS32" s="150"/>
      <c r="AT32" s="150"/>
      <c r="AU32" s="150"/>
      <c r="AV32" s="150"/>
      <c r="AW32" s="150"/>
    </row>
    <row r="33" spans="1:49" s="38" customFormat="1" ht="11.25">
      <c r="A33" s="103"/>
      <c r="B33" s="45">
        <v>37129</v>
      </c>
      <c r="C33" s="51" t="s">
        <v>80</v>
      </c>
      <c r="D33" s="51">
        <v>11</v>
      </c>
      <c r="E33" s="46" t="s">
        <v>207</v>
      </c>
      <c r="F33" s="81">
        <v>100</v>
      </c>
      <c r="G33" s="52">
        <v>105.05211756972484</v>
      </c>
      <c r="H33" s="52">
        <v>110.8179171753216</v>
      </c>
      <c r="I33" s="52"/>
      <c r="J33" s="52">
        <v>120.48079631890319</v>
      </c>
      <c r="K33" s="52">
        <v>123.12893229411212</v>
      </c>
      <c r="L33" s="52">
        <v>126.47196919898579</v>
      </c>
      <c r="M33" s="52">
        <v>126.34989200863929</v>
      </c>
      <c r="N33" s="52">
        <v>135.78739787773497</v>
      </c>
      <c r="O33" s="52">
        <v>137.1678091839609</v>
      </c>
      <c r="P33" s="52">
        <v>135.78739787773497</v>
      </c>
      <c r="Q33" s="52">
        <v>135.7780073246314</v>
      </c>
      <c r="R33" s="52">
        <v>135.8249600901493</v>
      </c>
      <c r="S33" s="52">
        <v>137.7594140294863</v>
      </c>
      <c r="T33" s="52">
        <v>139.29007418536946</v>
      </c>
      <c r="U33" s="52">
        <v>138.0129589632829</v>
      </c>
      <c r="V33" s="52"/>
      <c r="W33" s="52">
        <v>139.29007418536946</v>
      </c>
      <c r="X33" s="52">
        <v>137.19598084327163</v>
      </c>
      <c r="Y33" s="52">
        <v>139.7408207343412</v>
      </c>
      <c r="Z33" s="52">
        <v>138.51065827777254</v>
      </c>
      <c r="AA33" s="52">
        <v>140.0507089867593</v>
      </c>
      <c r="AB33" s="52">
        <v>141.58136914264247</v>
      </c>
      <c r="AC33" s="52">
        <v>141.58136914264247</v>
      </c>
      <c r="AE33" s="150"/>
      <c r="AF33" s="150"/>
      <c r="AG33" s="150"/>
      <c r="AH33" s="150"/>
      <c r="AI33" s="150"/>
      <c r="AJ33" s="150"/>
      <c r="AK33" s="150"/>
      <c r="AL33" s="150"/>
      <c r="AM33" s="150"/>
      <c r="AN33" s="150"/>
      <c r="AO33" s="150"/>
      <c r="AP33" s="150"/>
      <c r="AQ33" s="150"/>
      <c r="AR33" s="150"/>
      <c r="AS33" s="150"/>
      <c r="AT33" s="150"/>
      <c r="AU33" s="150"/>
      <c r="AV33" s="150"/>
      <c r="AW33" s="150"/>
    </row>
    <row r="34" spans="1:49" s="38" customFormat="1" ht="11.25">
      <c r="A34" s="103"/>
      <c r="B34" s="45">
        <v>35110</v>
      </c>
      <c r="C34" s="51" t="s">
        <v>80</v>
      </c>
      <c r="D34" s="51">
        <v>41</v>
      </c>
      <c r="E34" s="38" t="s">
        <v>208</v>
      </c>
      <c r="F34" s="81">
        <v>100</v>
      </c>
      <c r="G34" s="52">
        <v>100.58007923033388</v>
      </c>
      <c r="H34" s="52">
        <v>111.63931333710619</v>
      </c>
      <c r="I34" s="52"/>
      <c r="J34" s="52">
        <v>122.10903603093756</v>
      </c>
      <c r="K34" s="52">
        <v>122.09960384833052</v>
      </c>
      <c r="L34" s="52">
        <v>128.93322014714207</v>
      </c>
      <c r="M34" s="52">
        <v>133.21071495944162</v>
      </c>
      <c r="N34" s="52">
        <v>134.94623655913978</v>
      </c>
      <c r="O34" s="52">
        <v>133.80022637238255</v>
      </c>
      <c r="P34" s="52">
        <v>137.4410488587059</v>
      </c>
      <c r="Q34" s="52">
        <v>137.45048104131294</v>
      </c>
      <c r="R34" s="52">
        <v>137.3750235804565</v>
      </c>
      <c r="S34" s="52">
        <v>137.56838332390114</v>
      </c>
      <c r="T34" s="52">
        <v>139.05395208451236</v>
      </c>
      <c r="U34" s="52">
        <v>139.97358988870027</v>
      </c>
      <c r="V34" s="52"/>
      <c r="W34" s="52">
        <v>141.79400113186193</v>
      </c>
      <c r="X34" s="52">
        <v>141.5299000188644</v>
      </c>
      <c r="Y34" s="52">
        <v>145.94416147896627</v>
      </c>
      <c r="Z34" s="52">
        <v>141.48745519713265</v>
      </c>
      <c r="AA34" s="52">
        <v>144.83588002263727</v>
      </c>
      <c r="AB34" s="52">
        <v>149.00490473495572</v>
      </c>
      <c r="AC34" s="52">
        <v>151.1648745519714</v>
      </c>
      <c r="AE34" s="150"/>
      <c r="AF34" s="150"/>
      <c r="AG34" s="150"/>
      <c r="AH34" s="150"/>
      <c r="AI34" s="150"/>
      <c r="AJ34" s="150"/>
      <c r="AK34" s="150"/>
      <c r="AL34" s="150"/>
      <c r="AM34" s="150"/>
      <c r="AN34" s="150"/>
      <c r="AO34" s="150"/>
      <c r="AP34" s="150"/>
      <c r="AQ34" s="150"/>
      <c r="AR34" s="150"/>
      <c r="AS34" s="150"/>
      <c r="AT34" s="150"/>
      <c r="AU34" s="150"/>
      <c r="AV34" s="150"/>
      <c r="AW34" s="150"/>
    </row>
    <row r="35" spans="1:49" s="38" customFormat="1" ht="11.25">
      <c r="A35" s="103"/>
      <c r="B35" s="45">
        <v>37210</v>
      </c>
      <c r="C35" s="51" t="s">
        <v>80</v>
      </c>
      <c r="D35" s="51">
        <v>23</v>
      </c>
      <c r="E35" s="38" t="s">
        <v>209</v>
      </c>
      <c r="F35" s="81">
        <v>100</v>
      </c>
      <c r="G35" s="52">
        <v>101.51917048468773</v>
      </c>
      <c r="H35" s="52">
        <v>109.2717627200386</v>
      </c>
      <c r="I35" s="52"/>
      <c r="J35" s="52">
        <v>112.51507113576079</v>
      </c>
      <c r="K35" s="52">
        <v>116.20850413953863</v>
      </c>
      <c r="L35" s="52">
        <v>115.83473997267102</v>
      </c>
      <c r="M35" s="52">
        <v>116.61442006269594</v>
      </c>
      <c r="N35" s="52">
        <v>125.2873563218391</v>
      </c>
      <c r="O35" s="52">
        <v>125.33156498673742</v>
      </c>
      <c r="P35" s="52">
        <v>128.14484366208504</v>
      </c>
      <c r="Q35" s="52">
        <v>128.2131661442006</v>
      </c>
      <c r="R35" s="52">
        <v>128.29756450446106</v>
      </c>
      <c r="S35" s="52">
        <v>130.45977011494253</v>
      </c>
      <c r="T35" s="52">
        <v>130.45977011494253</v>
      </c>
      <c r="U35" s="52">
        <v>131.32786753476407</v>
      </c>
      <c r="V35" s="52"/>
      <c r="W35" s="52">
        <v>134.53098625512416</v>
      </c>
      <c r="X35" s="52">
        <v>137.23977172253032</v>
      </c>
      <c r="Y35" s="52">
        <v>138.36508319266937</v>
      </c>
      <c r="Z35" s="52">
        <v>131.93875090426812</v>
      </c>
      <c r="AA35" s="52">
        <v>135.39104573587332</v>
      </c>
      <c r="AB35" s="52">
        <v>135.39104573587332</v>
      </c>
      <c r="AC35" s="52">
        <v>136.3073707901294</v>
      </c>
      <c r="AE35" s="150"/>
      <c r="AF35" s="150"/>
      <c r="AG35" s="150"/>
      <c r="AH35" s="150"/>
      <c r="AI35" s="150"/>
      <c r="AJ35" s="150"/>
      <c r="AK35" s="150"/>
      <c r="AL35" s="150"/>
      <c r="AM35" s="150"/>
      <c r="AN35" s="150"/>
      <c r="AO35" s="150"/>
      <c r="AP35" s="150"/>
      <c r="AQ35" s="150"/>
      <c r="AR35" s="150"/>
      <c r="AS35" s="150"/>
      <c r="AT35" s="150"/>
      <c r="AU35" s="150"/>
      <c r="AV35" s="150"/>
      <c r="AW35" s="150"/>
    </row>
    <row r="36" spans="1:49" s="38" customFormat="1" ht="11.25">
      <c r="A36" s="103"/>
      <c r="B36" s="45">
        <v>37210</v>
      </c>
      <c r="C36" s="51" t="s">
        <v>80</v>
      </c>
      <c r="D36" s="51">
        <v>22</v>
      </c>
      <c r="E36" s="38" t="s">
        <v>210</v>
      </c>
      <c r="F36" s="81">
        <v>100</v>
      </c>
      <c r="G36" s="52">
        <v>103.04955527318933</v>
      </c>
      <c r="H36" s="52">
        <v>111.70520965692505</v>
      </c>
      <c r="I36" s="52"/>
      <c r="J36" s="52">
        <v>117.12833545108005</v>
      </c>
      <c r="K36" s="52">
        <v>120.68106734434562</v>
      </c>
      <c r="L36" s="52">
        <v>120.68106734434562</v>
      </c>
      <c r="M36" s="52">
        <v>120.70648030495553</v>
      </c>
      <c r="N36" s="52">
        <v>124.98602287166456</v>
      </c>
      <c r="O36" s="52">
        <v>127.30876747141043</v>
      </c>
      <c r="P36" s="52">
        <v>127.43074968233798</v>
      </c>
      <c r="Q36" s="52">
        <v>129.03684879288437</v>
      </c>
      <c r="R36" s="52">
        <v>131.34942820838626</v>
      </c>
      <c r="S36" s="52">
        <v>133.14866581956792</v>
      </c>
      <c r="T36" s="52">
        <v>135.56797966963148</v>
      </c>
      <c r="U36" s="52">
        <v>135.56797966963148</v>
      </c>
      <c r="V36" s="52"/>
      <c r="W36" s="52">
        <v>134.66327827191864</v>
      </c>
      <c r="X36" s="52">
        <v>138.46505717916133</v>
      </c>
      <c r="Y36" s="52">
        <v>140.11689961880555</v>
      </c>
      <c r="Z36" s="52">
        <v>143.1817026683608</v>
      </c>
      <c r="AA36" s="52">
        <v>148.5794155019059</v>
      </c>
      <c r="AB36" s="52">
        <v>147.6340533672172</v>
      </c>
      <c r="AC36" s="52">
        <v>149.8958068614993</v>
      </c>
      <c r="AE36" s="150"/>
      <c r="AF36" s="150"/>
      <c r="AG36" s="150"/>
      <c r="AH36" s="150"/>
      <c r="AI36" s="150"/>
      <c r="AJ36" s="150"/>
      <c r="AK36" s="150"/>
      <c r="AL36" s="150"/>
      <c r="AM36" s="150"/>
      <c r="AN36" s="150"/>
      <c r="AO36" s="150"/>
      <c r="AP36" s="150"/>
      <c r="AQ36" s="150"/>
      <c r="AR36" s="150"/>
      <c r="AS36" s="150"/>
      <c r="AT36" s="150"/>
      <c r="AU36" s="150"/>
      <c r="AV36" s="150"/>
      <c r="AW36" s="150"/>
    </row>
    <row r="37" spans="1:49" s="38" customFormat="1" ht="11.25">
      <c r="A37" s="103"/>
      <c r="B37" s="45">
        <v>37210</v>
      </c>
      <c r="C37" s="51" t="s">
        <v>80</v>
      </c>
      <c r="D37" s="51">
        <v>21</v>
      </c>
      <c r="E37" s="38" t="s">
        <v>211</v>
      </c>
      <c r="F37" s="81">
        <v>100</v>
      </c>
      <c r="G37" s="52">
        <v>105.74719503461448</v>
      </c>
      <c r="H37" s="52">
        <v>111.86440677966102</v>
      </c>
      <c r="I37" s="52"/>
      <c r="J37" s="52">
        <v>119.39006922893293</v>
      </c>
      <c r="K37" s="52">
        <v>120.0644545237527</v>
      </c>
      <c r="L37" s="52">
        <v>119.81976605395084</v>
      </c>
      <c r="M37" s="52">
        <v>120.71496777273815</v>
      </c>
      <c r="N37" s="52">
        <v>123.13798042492245</v>
      </c>
      <c r="O37" s="52">
        <v>123.8839818572452</v>
      </c>
      <c r="P37" s="52">
        <v>123.86607782286944</v>
      </c>
      <c r="Q37" s="52">
        <v>123.8839818572452</v>
      </c>
      <c r="R37" s="52">
        <v>123.89591788016237</v>
      </c>
      <c r="S37" s="52">
        <v>126.67701121986158</v>
      </c>
      <c r="T37" s="52">
        <v>127.75722129386492</v>
      </c>
      <c r="U37" s="52">
        <v>127.75722129386492</v>
      </c>
      <c r="V37" s="52"/>
      <c r="W37" s="52">
        <v>130.5860587252328</v>
      </c>
      <c r="X37" s="52">
        <v>131.69014084507046</v>
      </c>
      <c r="Y37" s="52">
        <v>133.22988780138465</v>
      </c>
      <c r="Z37" s="52">
        <v>133.10455956075444</v>
      </c>
      <c r="AA37" s="52">
        <v>136.91811888278832</v>
      </c>
      <c r="AB37" s="52">
        <v>136.91811888278832</v>
      </c>
      <c r="AC37" s="52">
        <v>136.91811888278832</v>
      </c>
      <c r="AE37" s="150"/>
      <c r="AF37" s="150"/>
      <c r="AG37" s="150"/>
      <c r="AH37" s="150"/>
      <c r="AI37" s="150"/>
      <c r="AJ37" s="150"/>
      <c r="AK37" s="150"/>
      <c r="AL37" s="150"/>
      <c r="AM37" s="150"/>
      <c r="AN37" s="150"/>
      <c r="AO37" s="150"/>
      <c r="AP37" s="150"/>
      <c r="AQ37" s="150"/>
      <c r="AR37" s="150"/>
      <c r="AS37" s="150"/>
      <c r="AT37" s="150"/>
      <c r="AU37" s="150"/>
      <c r="AV37" s="150"/>
      <c r="AW37" s="150"/>
    </row>
    <row r="38" spans="1:49" s="38" customFormat="1" ht="11.25">
      <c r="A38" s="103"/>
      <c r="B38" s="45">
        <v>41543</v>
      </c>
      <c r="C38" s="51" t="s">
        <v>80</v>
      </c>
      <c r="D38" s="51">
        <v>21</v>
      </c>
      <c r="E38" s="46" t="s">
        <v>212</v>
      </c>
      <c r="F38" s="81">
        <v>100</v>
      </c>
      <c r="G38" s="52">
        <v>103.22858125931873</v>
      </c>
      <c r="H38" s="52">
        <v>117.754329624957</v>
      </c>
      <c r="I38" s="52"/>
      <c r="J38" s="52">
        <v>126.05229957563941</v>
      </c>
      <c r="K38" s="52">
        <v>132.9223534809038</v>
      </c>
      <c r="L38" s="52">
        <v>132.92808808349582</v>
      </c>
      <c r="M38" s="52">
        <v>133.68505562564513</v>
      </c>
      <c r="N38" s="52">
        <v>133.81121688267004</v>
      </c>
      <c r="O38" s="52">
        <v>133.82842069044617</v>
      </c>
      <c r="P38" s="52">
        <v>136.23695377910312</v>
      </c>
      <c r="Q38" s="52">
        <v>139.0870512673472</v>
      </c>
      <c r="R38" s="52">
        <v>139.1042550751233</v>
      </c>
      <c r="S38" s="52">
        <v>139.53435026952633</v>
      </c>
      <c r="T38" s="52">
        <v>139.53435026952633</v>
      </c>
      <c r="U38" s="52">
        <v>139.53435026952633</v>
      </c>
      <c r="V38" s="52"/>
      <c r="W38" s="52">
        <v>143.9499942653974</v>
      </c>
      <c r="X38" s="52">
        <v>148.22800779905955</v>
      </c>
      <c r="Y38" s="52">
        <v>148.46886110792525</v>
      </c>
      <c r="Z38" s="52">
        <v>150.32687234774633</v>
      </c>
      <c r="AA38" s="52">
        <v>152.76407844936347</v>
      </c>
      <c r="AB38" s="52">
        <v>152.79275146232365</v>
      </c>
      <c r="AC38" s="52">
        <v>152.77554765454752</v>
      </c>
      <c r="AE38" s="150"/>
      <c r="AF38" s="150"/>
      <c r="AG38" s="150"/>
      <c r="AH38" s="150"/>
      <c r="AI38" s="150"/>
      <c r="AJ38" s="150"/>
      <c r="AK38" s="150"/>
      <c r="AL38" s="150"/>
      <c r="AM38" s="150"/>
      <c r="AN38" s="150"/>
      <c r="AO38" s="150"/>
      <c r="AP38" s="150"/>
      <c r="AQ38" s="150"/>
      <c r="AR38" s="150"/>
      <c r="AS38" s="150"/>
      <c r="AT38" s="150"/>
      <c r="AU38" s="150"/>
      <c r="AV38" s="150"/>
      <c r="AW38" s="150"/>
    </row>
    <row r="39" spans="1:49" s="38" customFormat="1" ht="11.25">
      <c r="A39" s="103"/>
      <c r="B39" s="45">
        <v>46340</v>
      </c>
      <c r="C39" s="51" t="s">
        <v>80</v>
      </c>
      <c r="D39" s="51">
        <v>31</v>
      </c>
      <c r="E39" s="38" t="s">
        <v>213</v>
      </c>
      <c r="F39" s="81">
        <v>100</v>
      </c>
      <c r="G39" s="52">
        <v>102.45787528203161</v>
      </c>
      <c r="H39" s="52">
        <v>121.9864624837982</v>
      </c>
      <c r="I39" s="52"/>
      <c r="J39" s="52">
        <v>129.62411790120493</v>
      </c>
      <c r="K39" s="52">
        <v>133.16691469444578</v>
      </c>
      <c r="L39" s="52">
        <v>135.93682492439152</v>
      </c>
      <c r="M39" s="52">
        <v>133.9494023330613</v>
      </c>
      <c r="N39" s="52">
        <v>131.0594786616101</v>
      </c>
      <c r="O39" s="52">
        <v>121.53521194373768</v>
      </c>
      <c r="P39" s="52">
        <v>123.31621141567857</v>
      </c>
      <c r="Q39" s="52">
        <v>122.31289904469301</v>
      </c>
      <c r="R39" s="52">
        <v>122.6537372185685</v>
      </c>
      <c r="S39" s="52">
        <v>122.12567807594452</v>
      </c>
      <c r="T39" s="52">
        <v>124.14670443089628</v>
      </c>
      <c r="U39" s="52">
        <v>127.79511305266192</v>
      </c>
      <c r="V39" s="52"/>
      <c r="W39" s="52">
        <v>133.4885507176804</v>
      </c>
      <c r="X39" s="52">
        <v>137.00734482262015</v>
      </c>
      <c r="Y39" s="52">
        <v>137.92424751572176</v>
      </c>
      <c r="Z39" s="52">
        <v>139.71484806298307</v>
      </c>
      <c r="AA39" s="52">
        <v>140.56934376650185</v>
      </c>
      <c r="AB39" s="52">
        <v>144.36656905573426</v>
      </c>
      <c r="AC39" s="52">
        <v>153.75642071912057</v>
      </c>
      <c r="AE39" s="150"/>
      <c r="AF39" s="150"/>
      <c r="AG39" s="150"/>
      <c r="AH39" s="150"/>
      <c r="AI39" s="150"/>
      <c r="AJ39" s="150"/>
      <c r="AK39" s="150"/>
      <c r="AL39" s="150"/>
      <c r="AM39" s="150"/>
      <c r="AN39" s="150"/>
      <c r="AO39" s="150"/>
      <c r="AP39" s="150"/>
      <c r="AQ39" s="150"/>
      <c r="AR39" s="150"/>
      <c r="AS39" s="150"/>
      <c r="AT39" s="150"/>
      <c r="AU39" s="150"/>
      <c r="AV39" s="150"/>
      <c r="AW39" s="150"/>
    </row>
    <row r="40" spans="1:49" s="38" customFormat="1" ht="11.25">
      <c r="A40" s="103"/>
      <c r="B40" s="45">
        <v>46320</v>
      </c>
      <c r="C40" s="51" t="s">
        <v>80</v>
      </c>
      <c r="D40" s="51">
        <v>11</v>
      </c>
      <c r="E40" s="46" t="s">
        <v>214</v>
      </c>
      <c r="F40" s="81">
        <v>100</v>
      </c>
      <c r="G40" s="52">
        <v>112.5146939144588</v>
      </c>
      <c r="H40" s="52">
        <v>104.80151912469482</v>
      </c>
      <c r="I40" s="52"/>
      <c r="J40" s="52">
        <v>114.18753956053892</v>
      </c>
      <c r="K40" s="52">
        <v>123.93525635229226</v>
      </c>
      <c r="L40" s="52">
        <v>136.1334659553305</v>
      </c>
      <c r="M40" s="52">
        <v>140.9259426711276</v>
      </c>
      <c r="N40" s="52">
        <v>141.79401392530968</v>
      </c>
      <c r="O40" s="52">
        <v>142.22804955240073</v>
      </c>
      <c r="P40" s="52">
        <v>141.7216746541278</v>
      </c>
      <c r="Q40" s="52">
        <v>141.6855050185369</v>
      </c>
      <c r="R40" s="52">
        <v>142.29134641468482</v>
      </c>
      <c r="S40" s="52">
        <v>142.75250926846908</v>
      </c>
      <c r="T40" s="52">
        <v>143.23175694004877</v>
      </c>
      <c r="U40" s="52">
        <v>145.04023871959484</v>
      </c>
      <c r="V40" s="52"/>
      <c r="W40" s="52">
        <v>145.60086807125413</v>
      </c>
      <c r="X40" s="52">
        <v>148.6662446875847</v>
      </c>
      <c r="Y40" s="52">
        <v>147.6806221177321</v>
      </c>
      <c r="Z40" s="52">
        <v>147.70774934442528</v>
      </c>
      <c r="AA40" s="52">
        <v>159.7522379962021</v>
      </c>
      <c r="AB40" s="52">
        <v>171.62492087892204</v>
      </c>
      <c r="AC40" s="52">
        <v>182.11411520028923</v>
      </c>
      <c r="AE40" s="150"/>
      <c r="AF40" s="150"/>
      <c r="AG40" s="150"/>
      <c r="AH40" s="150"/>
      <c r="AI40" s="150"/>
      <c r="AJ40" s="150"/>
      <c r="AK40" s="150"/>
      <c r="AL40" s="150"/>
      <c r="AM40" s="150"/>
      <c r="AN40" s="150"/>
      <c r="AO40" s="150"/>
      <c r="AP40" s="150"/>
      <c r="AQ40" s="150"/>
      <c r="AR40" s="150"/>
      <c r="AS40" s="150"/>
      <c r="AT40" s="150"/>
      <c r="AU40" s="150"/>
      <c r="AV40" s="150"/>
      <c r="AW40" s="150"/>
    </row>
    <row r="41" spans="1:49" s="38" customFormat="1" ht="11.25">
      <c r="A41" s="103"/>
      <c r="B41" s="45">
        <v>46340</v>
      </c>
      <c r="C41" s="51" t="s">
        <v>80</v>
      </c>
      <c r="D41" s="51">
        <v>11</v>
      </c>
      <c r="E41" s="38" t="s">
        <v>215</v>
      </c>
      <c r="F41" s="81">
        <v>100</v>
      </c>
      <c r="G41" s="52">
        <v>106.7958406727655</v>
      </c>
      <c r="H41" s="52">
        <v>125.92192738223763</v>
      </c>
      <c r="I41" s="52"/>
      <c r="J41" s="52">
        <v>122.75129268708446</v>
      </c>
      <c r="K41" s="52">
        <v>134.53037104380925</v>
      </c>
      <c r="L41" s="52">
        <v>134.53037104380925</v>
      </c>
      <c r="M41" s="52">
        <v>131.15517927154946</v>
      </c>
      <c r="N41" s="52">
        <v>135.28041365986698</v>
      </c>
      <c r="O41" s="52">
        <v>127.882266037843</v>
      </c>
      <c r="P41" s="52">
        <v>132.26319677254384</v>
      </c>
      <c r="Q41" s="52">
        <v>136.9168702767202</v>
      </c>
      <c r="R41" s="52">
        <v>133.38826069663043</v>
      </c>
      <c r="S41" s="52">
        <v>135.46224217285067</v>
      </c>
      <c r="T41" s="52">
        <v>137.14415591794983</v>
      </c>
      <c r="U41" s="52">
        <v>138.58741973975788</v>
      </c>
      <c r="V41" s="52"/>
      <c r="W41" s="52">
        <v>139.9113585999204</v>
      </c>
      <c r="X41" s="52">
        <v>143.20131825671905</v>
      </c>
      <c r="Y41" s="52">
        <v>143.40019319279497</v>
      </c>
      <c r="Z41" s="52">
        <v>146.36627081084148</v>
      </c>
      <c r="AA41" s="52">
        <v>146.00829592590483</v>
      </c>
      <c r="AB41" s="52">
        <v>147.1731348372066</v>
      </c>
      <c r="AC41" s="52">
        <v>151.5370191488152</v>
      </c>
      <c r="AE41" s="150"/>
      <c r="AF41" s="150"/>
      <c r="AG41" s="150"/>
      <c r="AH41" s="150"/>
      <c r="AI41" s="150"/>
      <c r="AJ41" s="150"/>
      <c r="AK41" s="150"/>
      <c r="AL41" s="150"/>
      <c r="AM41" s="150"/>
      <c r="AN41" s="150"/>
      <c r="AO41" s="150"/>
      <c r="AP41" s="150"/>
      <c r="AQ41" s="150"/>
      <c r="AR41" s="150"/>
      <c r="AS41" s="150"/>
      <c r="AT41" s="150"/>
      <c r="AU41" s="150"/>
      <c r="AV41" s="150"/>
      <c r="AW41" s="150"/>
    </row>
    <row r="42" spans="1:49" s="38" customFormat="1" ht="11.25">
      <c r="A42" s="103"/>
      <c r="B42" s="45">
        <v>46340</v>
      </c>
      <c r="C42" s="51" t="s">
        <v>80</v>
      </c>
      <c r="D42" s="51">
        <v>12</v>
      </c>
      <c r="E42" s="46" t="s">
        <v>216</v>
      </c>
      <c r="F42" s="81">
        <v>100</v>
      </c>
      <c r="G42" s="52">
        <v>107.56210756210756</v>
      </c>
      <c r="H42" s="52">
        <v>125.17745017745015</v>
      </c>
      <c r="I42" s="52"/>
      <c r="J42" s="52">
        <v>137.29183729183728</v>
      </c>
      <c r="K42" s="52">
        <v>145.2224952224952</v>
      </c>
      <c r="L42" s="52">
        <v>146.4168714168714</v>
      </c>
      <c r="M42" s="52">
        <v>134.2342342342342</v>
      </c>
      <c r="N42" s="52">
        <v>133.90663390663389</v>
      </c>
      <c r="O42" s="52">
        <v>132.17990717990716</v>
      </c>
      <c r="P42" s="52">
        <v>136.87551187551185</v>
      </c>
      <c r="Q42" s="52">
        <v>134.63008463008458</v>
      </c>
      <c r="R42" s="52">
        <v>137.066612066612</v>
      </c>
      <c r="S42" s="52">
        <v>140.055965055965</v>
      </c>
      <c r="T42" s="52">
        <v>141.32541632541626</v>
      </c>
      <c r="U42" s="52">
        <v>142.80644280644273</v>
      </c>
      <c r="V42" s="52"/>
      <c r="W42" s="52">
        <v>144.01446901446894</v>
      </c>
      <c r="X42" s="52">
        <v>146.6625716625716</v>
      </c>
      <c r="Y42" s="52">
        <v>145.40677040677033</v>
      </c>
      <c r="Z42" s="52">
        <v>147.50887250887246</v>
      </c>
      <c r="AA42" s="52">
        <v>146.79224679224674</v>
      </c>
      <c r="AB42" s="52">
        <v>149.95222495222487</v>
      </c>
      <c r="AC42" s="52">
        <v>159.54818454818445</v>
      </c>
      <c r="AE42" s="150"/>
      <c r="AF42" s="150"/>
      <c r="AG42" s="150"/>
      <c r="AH42" s="150"/>
      <c r="AI42" s="150"/>
      <c r="AJ42" s="150"/>
      <c r="AK42" s="150"/>
      <c r="AL42" s="150"/>
      <c r="AM42" s="150"/>
      <c r="AN42" s="150"/>
      <c r="AO42" s="150"/>
      <c r="AP42" s="150"/>
      <c r="AQ42" s="150"/>
      <c r="AR42" s="150"/>
      <c r="AS42" s="150"/>
      <c r="AT42" s="150"/>
      <c r="AU42" s="150"/>
      <c r="AV42" s="150"/>
      <c r="AW42" s="150"/>
    </row>
    <row r="43" spans="1:49" s="38" customFormat="1" ht="11.25">
      <c r="A43" s="103"/>
      <c r="B43" s="45">
        <v>46340</v>
      </c>
      <c r="C43" s="51" t="s">
        <v>80</v>
      </c>
      <c r="D43" s="51">
        <v>21</v>
      </c>
      <c r="E43" s="46" t="s">
        <v>217</v>
      </c>
      <c r="F43" s="81">
        <v>100</v>
      </c>
      <c r="G43" s="52">
        <v>101.60617438464747</v>
      </c>
      <c r="H43" s="52">
        <v>120.77075511055486</v>
      </c>
      <c r="I43" s="52"/>
      <c r="J43" s="52">
        <v>126.75740508969548</v>
      </c>
      <c r="K43" s="52">
        <v>130.42866082603257</v>
      </c>
      <c r="L43" s="52">
        <v>131.9879015435962</v>
      </c>
      <c r="M43" s="52">
        <v>131.78973717146437</v>
      </c>
      <c r="N43" s="52">
        <v>127.75344180225287</v>
      </c>
      <c r="O43" s="52">
        <v>124.40550688360455</v>
      </c>
      <c r="P43" s="52">
        <v>124.14997914059245</v>
      </c>
      <c r="Q43" s="52">
        <v>123.97267417605347</v>
      </c>
      <c r="R43" s="52">
        <v>122.45515227367548</v>
      </c>
      <c r="S43" s="52">
        <v>124.59845640383821</v>
      </c>
      <c r="T43" s="52">
        <v>126.0429703796413</v>
      </c>
      <c r="U43" s="52">
        <v>130.4078014184398</v>
      </c>
      <c r="V43" s="52"/>
      <c r="W43" s="52">
        <v>133.41155611180653</v>
      </c>
      <c r="X43" s="52">
        <v>132.41551939924915</v>
      </c>
      <c r="Y43" s="52">
        <v>135.05423445974145</v>
      </c>
      <c r="Z43" s="52">
        <v>135.9616186900293</v>
      </c>
      <c r="AA43" s="52">
        <v>138.44388819357542</v>
      </c>
      <c r="AB43" s="52">
        <v>138.64726741760546</v>
      </c>
      <c r="AC43" s="52">
        <v>144.87380058406353</v>
      </c>
      <c r="AE43" s="150"/>
      <c r="AF43" s="150"/>
      <c r="AG43" s="150"/>
      <c r="AH43" s="150"/>
      <c r="AI43" s="150"/>
      <c r="AJ43" s="150"/>
      <c r="AK43" s="150"/>
      <c r="AL43" s="150"/>
      <c r="AM43" s="150"/>
      <c r="AN43" s="150"/>
      <c r="AO43" s="150"/>
      <c r="AP43" s="150"/>
      <c r="AQ43" s="150"/>
      <c r="AR43" s="150"/>
      <c r="AS43" s="150"/>
      <c r="AT43" s="150"/>
      <c r="AU43" s="150"/>
      <c r="AV43" s="150"/>
      <c r="AW43" s="150"/>
    </row>
    <row r="44" spans="1:49" s="38" customFormat="1" ht="11.25">
      <c r="A44" s="103"/>
      <c r="B44" s="45">
        <v>46212</v>
      </c>
      <c r="C44" s="51" t="s">
        <v>80</v>
      </c>
      <c r="D44" s="51">
        <v>21</v>
      </c>
      <c r="E44" s="38" t="s">
        <v>218</v>
      </c>
      <c r="F44" s="81">
        <v>100</v>
      </c>
      <c r="G44" s="52">
        <v>103.71052389282757</v>
      </c>
      <c r="H44" s="52">
        <v>125.16342878188013</v>
      </c>
      <c r="I44" s="52"/>
      <c r="J44" s="52">
        <v>118.78280084706746</v>
      </c>
      <c r="K44" s="52">
        <v>121.47131939968693</v>
      </c>
      <c r="L44" s="52">
        <v>122.17107080379338</v>
      </c>
      <c r="M44" s="52">
        <v>125.20025780314886</v>
      </c>
      <c r="N44" s="52">
        <v>125.31995212227233</v>
      </c>
      <c r="O44" s="52">
        <v>126.29592118589447</v>
      </c>
      <c r="P44" s="52">
        <v>126.12098333486786</v>
      </c>
      <c r="Q44" s="52">
        <v>126.12098333486786</v>
      </c>
      <c r="R44" s="52">
        <v>127.21664671761349</v>
      </c>
      <c r="S44" s="52">
        <v>124.98849093085352</v>
      </c>
      <c r="T44" s="52">
        <v>124.98849093085352</v>
      </c>
      <c r="U44" s="52">
        <v>132.47398950372894</v>
      </c>
      <c r="V44" s="52"/>
      <c r="W44" s="52">
        <v>133.95635760979653</v>
      </c>
      <c r="X44" s="52">
        <v>133.95635760979653</v>
      </c>
      <c r="Y44" s="52">
        <v>135.2545806095203</v>
      </c>
      <c r="Z44" s="52">
        <v>131.16655924868795</v>
      </c>
      <c r="AA44" s="52">
        <v>131.5716784826443</v>
      </c>
      <c r="AB44" s="52">
        <v>140.49350888500138</v>
      </c>
      <c r="AC44" s="52">
        <v>141.64441579965012</v>
      </c>
      <c r="AE44" s="150"/>
      <c r="AF44" s="150"/>
      <c r="AG44" s="150"/>
      <c r="AH44" s="150"/>
      <c r="AI44" s="150"/>
      <c r="AJ44" s="150"/>
      <c r="AK44" s="150"/>
      <c r="AL44" s="150"/>
      <c r="AM44" s="150"/>
      <c r="AN44" s="150"/>
      <c r="AO44" s="150"/>
      <c r="AP44" s="150"/>
      <c r="AQ44" s="150"/>
      <c r="AR44" s="150"/>
      <c r="AS44" s="150"/>
      <c r="AT44" s="150"/>
      <c r="AU44" s="150"/>
      <c r="AV44" s="150"/>
      <c r="AW44" s="150"/>
    </row>
    <row r="45" spans="1:49" s="38" customFormat="1" ht="11.25">
      <c r="A45" s="103"/>
      <c r="B45" s="45">
        <v>42999</v>
      </c>
      <c r="C45" s="51" t="s">
        <v>80</v>
      </c>
      <c r="D45" s="51">
        <v>23</v>
      </c>
      <c r="E45" s="38" t="s">
        <v>219</v>
      </c>
      <c r="F45" s="81">
        <v>100</v>
      </c>
      <c r="G45" s="52">
        <v>108.79475640774798</v>
      </c>
      <c r="H45" s="52">
        <v>108.19311289375855</v>
      </c>
      <c r="I45" s="52"/>
      <c r="J45" s="52">
        <v>120.14772060262179</v>
      </c>
      <c r="K45" s="52">
        <v>120.8912150264136</v>
      </c>
      <c r="L45" s="52">
        <v>132.47407552338095</v>
      </c>
      <c r="M45" s="52">
        <v>122.65212287223635</v>
      </c>
      <c r="N45" s="52">
        <v>123.76736450792407</v>
      </c>
      <c r="O45" s="52">
        <v>124.91195460770882</v>
      </c>
      <c r="P45" s="52">
        <v>124.84836626883191</v>
      </c>
      <c r="Q45" s="52">
        <v>124.91195460770884</v>
      </c>
      <c r="R45" s="52">
        <v>127.92017217765603</v>
      </c>
      <c r="S45" s="52">
        <v>128.8348659753473</v>
      </c>
      <c r="T45" s="52">
        <v>128.82997456466447</v>
      </c>
      <c r="U45" s="52">
        <v>132.8507141459597</v>
      </c>
      <c r="V45" s="52"/>
      <c r="W45" s="52">
        <v>138.73508119741734</v>
      </c>
      <c r="X45" s="52">
        <v>139.76227744081393</v>
      </c>
      <c r="Y45" s="52">
        <v>137.88886714928586</v>
      </c>
      <c r="Z45" s="52">
        <v>137.88886714928586</v>
      </c>
      <c r="AA45" s="52">
        <v>137.8693015065545</v>
      </c>
      <c r="AB45" s="52">
        <v>141.02915280766973</v>
      </c>
      <c r="AC45" s="52">
        <v>141.54275092936803</v>
      </c>
      <c r="AE45" s="150"/>
      <c r="AF45" s="150"/>
      <c r="AG45" s="150"/>
      <c r="AH45" s="150"/>
      <c r="AI45" s="150"/>
      <c r="AJ45" s="150"/>
      <c r="AK45" s="150"/>
      <c r="AL45" s="150"/>
      <c r="AM45" s="150"/>
      <c r="AN45" s="150"/>
      <c r="AO45" s="150"/>
      <c r="AP45" s="150"/>
      <c r="AQ45" s="150"/>
      <c r="AR45" s="150"/>
      <c r="AS45" s="150"/>
      <c r="AT45" s="150"/>
      <c r="AU45" s="150"/>
      <c r="AV45" s="150"/>
      <c r="AW45" s="150"/>
    </row>
    <row r="46" spans="1:49" s="38" customFormat="1" ht="11.25">
      <c r="A46" s="103"/>
      <c r="B46" s="45">
        <v>42999</v>
      </c>
      <c r="C46" s="51" t="s">
        <v>80</v>
      </c>
      <c r="D46" s="51">
        <v>21</v>
      </c>
      <c r="E46" s="38" t="s">
        <v>220</v>
      </c>
      <c r="F46" s="81">
        <v>100</v>
      </c>
      <c r="G46" s="52">
        <v>100.63161348535806</v>
      </c>
      <c r="H46" s="52">
        <v>119.21089328192932</v>
      </c>
      <c r="I46" s="52"/>
      <c r="J46" s="52">
        <v>129.10343696169306</v>
      </c>
      <c r="K46" s="52">
        <v>136.010171437946</v>
      </c>
      <c r="L46" s="52">
        <v>137.71634812566649</v>
      </c>
      <c r="M46" s="52">
        <v>138.11008120744813</v>
      </c>
      <c r="N46" s="52">
        <v>138.11008120744813</v>
      </c>
      <c r="O46" s="52">
        <v>138.42998933639572</v>
      </c>
      <c r="P46" s="52">
        <v>138.42998933639572</v>
      </c>
      <c r="Q46" s="52">
        <v>138.42998933639572</v>
      </c>
      <c r="R46" s="52">
        <v>146.5179230579936</v>
      </c>
      <c r="S46" s="52">
        <v>148.22409974571406</v>
      </c>
      <c r="T46" s="52">
        <v>148.94594372898038</v>
      </c>
      <c r="U46" s="52">
        <v>151.42318103518988</v>
      </c>
      <c r="V46" s="52"/>
      <c r="W46" s="52">
        <v>154.1875153801985</v>
      </c>
      <c r="X46" s="52">
        <v>153.7117545730457</v>
      </c>
      <c r="Y46" s="52">
        <v>154.78631777540812</v>
      </c>
      <c r="Z46" s="52">
        <v>155.76244770732512</v>
      </c>
      <c r="AA46" s="52">
        <v>155.76244770732512</v>
      </c>
      <c r="AB46" s="52">
        <v>158.30530719383157</v>
      </c>
      <c r="AC46" s="52">
        <v>159.9786727914035</v>
      </c>
      <c r="AE46" s="150"/>
      <c r="AF46" s="150"/>
      <c r="AG46" s="150"/>
      <c r="AH46" s="150"/>
      <c r="AI46" s="150"/>
      <c r="AJ46" s="150"/>
      <c r="AK46" s="150"/>
      <c r="AL46" s="150"/>
      <c r="AM46" s="150"/>
      <c r="AN46" s="150"/>
      <c r="AO46" s="150"/>
      <c r="AP46" s="150"/>
      <c r="AQ46" s="150"/>
      <c r="AR46" s="150"/>
      <c r="AS46" s="150"/>
      <c r="AT46" s="150"/>
      <c r="AU46" s="150"/>
      <c r="AV46" s="150"/>
      <c r="AW46" s="150"/>
    </row>
    <row r="47" spans="1:49" s="38" customFormat="1" ht="11.25">
      <c r="A47" s="103"/>
      <c r="B47" s="45">
        <v>42999</v>
      </c>
      <c r="C47" s="51" t="s">
        <v>80</v>
      </c>
      <c r="D47" s="51">
        <v>31</v>
      </c>
      <c r="E47" s="38" t="s">
        <v>221</v>
      </c>
      <c r="F47" s="81">
        <v>100</v>
      </c>
      <c r="G47" s="52">
        <v>101.42675967025998</v>
      </c>
      <c r="H47" s="52">
        <v>109.21581061086452</v>
      </c>
      <c r="I47" s="52"/>
      <c r="J47" s="52">
        <v>110.63200169097442</v>
      </c>
      <c r="K47" s="52">
        <v>107.3134643838512</v>
      </c>
      <c r="L47" s="52">
        <v>118.31536673007821</v>
      </c>
      <c r="M47" s="52">
        <v>118.31536673007821</v>
      </c>
      <c r="N47" s="52">
        <v>118.31536673007821</v>
      </c>
      <c r="O47" s="52">
        <v>118.33650391037837</v>
      </c>
      <c r="P47" s="52">
        <v>120.97865144789685</v>
      </c>
      <c r="Q47" s="52">
        <v>120.97865144789685</v>
      </c>
      <c r="R47" s="52">
        <v>120.94694567744664</v>
      </c>
      <c r="S47" s="52">
        <v>120.93637708729655</v>
      </c>
      <c r="T47" s="52">
        <v>122.76474318325933</v>
      </c>
      <c r="U47" s="52">
        <v>138.7444514901712</v>
      </c>
      <c r="V47" s="52"/>
      <c r="W47" s="52">
        <v>138.7444514901712</v>
      </c>
      <c r="X47" s="52">
        <v>136.8421052631579</v>
      </c>
      <c r="Y47" s="52">
        <v>141.71422532234203</v>
      </c>
      <c r="Z47" s="52">
        <v>141.71422532234203</v>
      </c>
      <c r="AA47" s="52">
        <v>142.55971253434794</v>
      </c>
      <c r="AB47" s="52">
        <v>142.55971253434794</v>
      </c>
      <c r="AC47" s="52">
        <v>168.82265905728178</v>
      </c>
      <c r="AE47" s="150"/>
      <c r="AF47" s="150"/>
      <c r="AG47" s="150"/>
      <c r="AH47" s="150"/>
      <c r="AI47" s="150"/>
      <c r="AJ47" s="150"/>
      <c r="AK47" s="150"/>
      <c r="AL47" s="150"/>
      <c r="AM47" s="150"/>
      <c r="AN47" s="150"/>
      <c r="AO47" s="150"/>
      <c r="AP47" s="150"/>
      <c r="AQ47" s="150"/>
      <c r="AR47" s="150"/>
      <c r="AS47" s="150"/>
      <c r="AT47" s="150"/>
      <c r="AU47" s="150"/>
      <c r="AV47" s="150"/>
      <c r="AW47" s="150"/>
    </row>
    <row r="48" spans="1:49" s="38" customFormat="1" ht="11.25">
      <c r="A48" s="103"/>
      <c r="B48" s="45">
        <v>42999</v>
      </c>
      <c r="C48" s="51" t="s">
        <v>80</v>
      </c>
      <c r="D48" s="51">
        <v>22</v>
      </c>
      <c r="E48" s="38" t="s">
        <v>222</v>
      </c>
      <c r="F48" s="81">
        <v>100</v>
      </c>
      <c r="G48" s="52">
        <v>101.5781672334118</v>
      </c>
      <c r="H48" s="52">
        <v>119.65297759176912</v>
      </c>
      <c r="I48" s="52"/>
      <c r="J48" s="52">
        <v>129.19173424012556</v>
      </c>
      <c r="K48" s="52">
        <v>133.64722294881855</v>
      </c>
      <c r="L48" s="52">
        <v>136.31528468044294</v>
      </c>
      <c r="M48" s="52">
        <v>136.31528468044294</v>
      </c>
      <c r="N48" s="52">
        <v>138.38172464905395</v>
      </c>
      <c r="O48" s="52">
        <v>139.59368733106632</v>
      </c>
      <c r="P48" s="52">
        <v>139.59368733106632</v>
      </c>
      <c r="Q48" s="52">
        <v>139.59368733106632</v>
      </c>
      <c r="R48" s="52">
        <v>141.04106722469263</v>
      </c>
      <c r="S48" s="52">
        <v>145.1129130700148</v>
      </c>
      <c r="T48" s="52">
        <v>146.6823611474409</v>
      </c>
      <c r="U48" s="52">
        <v>148.97549917168016</v>
      </c>
      <c r="V48" s="52"/>
      <c r="W48" s="52">
        <v>152.76833202545993</v>
      </c>
      <c r="X48" s="52">
        <v>152.41084663004622</v>
      </c>
      <c r="Y48" s="52">
        <v>152.41084663004622</v>
      </c>
      <c r="Z48" s="52">
        <v>152.91655767721684</v>
      </c>
      <c r="AA48" s="52">
        <v>152.91655767721684</v>
      </c>
      <c r="AB48" s="52">
        <v>155.97698142819777</v>
      </c>
      <c r="AC48" s="52">
        <v>161.37413898334643</v>
      </c>
      <c r="AE48" s="150"/>
      <c r="AF48" s="150"/>
      <c r="AG48" s="150"/>
      <c r="AH48" s="150"/>
      <c r="AI48" s="150"/>
      <c r="AJ48" s="150"/>
      <c r="AK48" s="150"/>
      <c r="AL48" s="150"/>
      <c r="AM48" s="150"/>
      <c r="AN48" s="150"/>
      <c r="AO48" s="150"/>
      <c r="AP48" s="150"/>
      <c r="AQ48" s="150"/>
      <c r="AR48" s="150"/>
      <c r="AS48" s="150"/>
      <c r="AT48" s="150"/>
      <c r="AU48" s="150"/>
      <c r="AV48" s="150"/>
      <c r="AW48" s="150"/>
    </row>
    <row r="49" spans="1:49" s="38" customFormat="1" ht="11.25">
      <c r="A49" s="103" t="s">
        <v>698</v>
      </c>
      <c r="B49" s="110">
        <v>31600</v>
      </c>
      <c r="C49" s="111" t="s">
        <v>80</v>
      </c>
      <c r="D49" s="111">
        <v>63</v>
      </c>
      <c r="E49" s="79" t="s">
        <v>223</v>
      </c>
      <c r="F49" s="105" t="s">
        <v>697</v>
      </c>
      <c r="G49" s="106" t="s">
        <v>697</v>
      </c>
      <c r="H49" s="106" t="s">
        <v>697</v>
      </c>
      <c r="I49" s="106"/>
      <c r="J49" s="106" t="s">
        <v>697</v>
      </c>
      <c r="K49" s="106" t="s">
        <v>697</v>
      </c>
      <c r="L49" s="106" t="s">
        <v>697</v>
      </c>
      <c r="M49" s="106" t="s">
        <v>697</v>
      </c>
      <c r="N49" s="106" t="s">
        <v>697</v>
      </c>
      <c r="O49" s="106" t="s">
        <v>697</v>
      </c>
      <c r="P49" s="106" t="s">
        <v>697</v>
      </c>
      <c r="Q49" s="106" t="s">
        <v>697</v>
      </c>
      <c r="R49" s="106" t="s">
        <v>697</v>
      </c>
      <c r="S49" s="106" t="s">
        <v>697</v>
      </c>
      <c r="T49" s="106" t="s">
        <v>697</v>
      </c>
      <c r="U49" s="106" t="s">
        <v>697</v>
      </c>
      <c r="V49" s="106"/>
      <c r="W49" s="106" t="s">
        <v>697</v>
      </c>
      <c r="X49" s="106" t="s">
        <v>697</v>
      </c>
      <c r="Y49" s="106" t="s">
        <v>697</v>
      </c>
      <c r="Z49" s="106" t="s">
        <v>697</v>
      </c>
      <c r="AA49" s="106" t="s">
        <v>697</v>
      </c>
      <c r="AB49" s="106" t="s">
        <v>697</v>
      </c>
      <c r="AC49" s="106" t="s">
        <v>697</v>
      </c>
      <c r="AE49" s="150"/>
      <c r="AF49" s="150"/>
      <c r="AG49" s="150"/>
      <c r="AH49" s="150"/>
      <c r="AI49" s="150"/>
      <c r="AJ49" s="150"/>
      <c r="AK49" s="150"/>
      <c r="AL49" s="150"/>
      <c r="AM49" s="150"/>
      <c r="AN49" s="150"/>
      <c r="AO49" s="150"/>
      <c r="AP49" s="150"/>
      <c r="AQ49" s="150"/>
      <c r="AR49" s="150"/>
      <c r="AS49" s="150"/>
      <c r="AT49" s="150"/>
      <c r="AU49" s="150"/>
      <c r="AV49" s="150"/>
      <c r="AW49" s="150"/>
    </row>
    <row r="50" spans="1:49" s="38" customFormat="1" ht="11.25">
      <c r="A50" s="103" t="s">
        <v>698</v>
      </c>
      <c r="B50" s="110">
        <v>31600</v>
      </c>
      <c r="C50" s="111" t="s">
        <v>80</v>
      </c>
      <c r="D50" s="111">
        <v>62</v>
      </c>
      <c r="E50" s="79" t="s">
        <v>224</v>
      </c>
      <c r="F50" s="81" t="s">
        <v>697</v>
      </c>
      <c r="G50" s="104" t="s">
        <v>697</v>
      </c>
      <c r="H50" s="104" t="s">
        <v>697</v>
      </c>
      <c r="I50" s="104"/>
      <c r="J50" s="104" t="s">
        <v>697</v>
      </c>
      <c r="K50" s="104" t="s">
        <v>697</v>
      </c>
      <c r="L50" s="104" t="s">
        <v>697</v>
      </c>
      <c r="M50" s="104" t="s">
        <v>697</v>
      </c>
      <c r="N50" s="104" t="s">
        <v>697</v>
      </c>
      <c r="O50" s="104" t="s">
        <v>697</v>
      </c>
      <c r="P50" s="104" t="s">
        <v>697</v>
      </c>
      <c r="Q50" s="104" t="s">
        <v>697</v>
      </c>
      <c r="R50" s="104" t="s">
        <v>697</v>
      </c>
      <c r="S50" s="104" t="s">
        <v>697</v>
      </c>
      <c r="T50" s="104" t="s">
        <v>697</v>
      </c>
      <c r="U50" s="104" t="s">
        <v>697</v>
      </c>
      <c r="V50" s="104"/>
      <c r="W50" s="104" t="s">
        <v>697</v>
      </c>
      <c r="X50" s="104" t="s">
        <v>697</v>
      </c>
      <c r="Y50" s="104" t="s">
        <v>697</v>
      </c>
      <c r="Z50" s="104" t="s">
        <v>697</v>
      </c>
      <c r="AA50" s="104" t="s">
        <v>697</v>
      </c>
      <c r="AB50" s="104" t="s">
        <v>697</v>
      </c>
      <c r="AC50" s="104" t="s">
        <v>697</v>
      </c>
      <c r="AE50" s="150"/>
      <c r="AF50" s="150"/>
      <c r="AG50" s="150"/>
      <c r="AH50" s="150"/>
      <c r="AI50" s="150"/>
      <c r="AJ50" s="150"/>
      <c r="AK50" s="150"/>
      <c r="AL50" s="150"/>
      <c r="AM50" s="150"/>
      <c r="AN50" s="150"/>
      <c r="AO50" s="150"/>
      <c r="AP50" s="150"/>
      <c r="AQ50" s="150"/>
      <c r="AR50" s="150"/>
      <c r="AS50" s="150"/>
      <c r="AT50" s="150"/>
      <c r="AU50" s="150"/>
      <c r="AV50" s="150"/>
      <c r="AW50" s="150"/>
    </row>
    <row r="51" spans="1:49" s="38" customFormat="1" ht="11.25">
      <c r="A51" s="103" t="s">
        <v>698</v>
      </c>
      <c r="B51" s="110">
        <v>31600</v>
      </c>
      <c r="C51" s="111" t="s">
        <v>80</v>
      </c>
      <c r="D51" s="111">
        <v>61</v>
      </c>
      <c r="E51" s="113" t="s">
        <v>225</v>
      </c>
      <c r="F51" s="81" t="s">
        <v>697</v>
      </c>
      <c r="G51" s="104" t="s">
        <v>697</v>
      </c>
      <c r="H51" s="104" t="s">
        <v>697</v>
      </c>
      <c r="I51" s="104"/>
      <c r="J51" s="104" t="s">
        <v>697</v>
      </c>
      <c r="K51" s="104" t="s">
        <v>697</v>
      </c>
      <c r="L51" s="104" t="s">
        <v>697</v>
      </c>
      <c r="M51" s="104" t="s">
        <v>697</v>
      </c>
      <c r="N51" s="104" t="s">
        <v>697</v>
      </c>
      <c r="O51" s="104" t="s">
        <v>697</v>
      </c>
      <c r="P51" s="104" t="s">
        <v>697</v>
      </c>
      <c r="Q51" s="104" t="s">
        <v>697</v>
      </c>
      <c r="R51" s="104" t="s">
        <v>697</v>
      </c>
      <c r="S51" s="104" t="s">
        <v>697</v>
      </c>
      <c r="T51" s="104" t="s">
        <v>697</v>
      </c>
      <c r="U51" s="104" t="s">
        <v>697</v>
      </c>
      <c r="V51" s="104"/>
      <c r="W51" s="104" t="s">
        <v>697</v>
      </c>
      <c r="X51" s="104" t="s">
        <v>697</v>
      </c>
      <c r="Y51" s="104" t="s">
        <v>697</v>
      </c>
      <c r="Z51" s="104" t="s">
        <v>697</v>
      </c>
      <c r="AA51" s="104" t="s">
        <v>697</v>
      </c>
      <c r="AB51" s="104" t="s">
        <v>697</v>
      </c>
      <c r="AC51" s="104" t="s">
        <v>697</v>
      </c>
      <c r="AE51" s="150"/>
      <c r="AF51" s="150"/>
      <c r="AG51" s="150"/>
      <c r="AH51" s="150"/>
      <c r="AI51" s="150"/>
      <c r="AJ51" s="150"/>
      <c r="AK51" s="150"/>
      <c r="AL51" s="150"/>
      <c r="AM51" s="150"/>
      <c r="AN51" s="150"/>
      <c r="AO51" s="150"/>
      <c r="AP51" s="150"/>
      <c r="AQ51" s="150"/>
      <c r="AR51" s="150"/>
      <c r="AS51" s="150"/>
      <c r="AT51" s="150"/>
      <c r="AU51" s="150"/>
      <c r="AV51" s="150"/>
      <c r="AW51" s="150"/>
    </row>
    <row r="52" spans="1:49" s="38" customFormat="1" ht="11.25">
      <c r="A52" s="103"/>
      <c r="B52" s="45">
        <v>37420</v>
      </c>
      <c r="C52" s="51" t="s">
        <v>80</v>
      </c>
      <c r="D52" s="51">
        <v>11</v>
      </c>
      <c r="E52" s="38" t="s">
        <v>226</v>
      </c>
      <c r="F52" s="81">
        <v>100</v>
      </c>
      <c r="G52" s="52">
        <v>102.60410943852324</v>
      </c>
      <c r="H52" s="52">
        <v>110.13624876387212</v>
      </c>
      <c r="I52" s="52"/>
      <c r="J52" s="52">
        <v>122.38215580705415</v>
      </c>
      <c r="K52" s="52">
        <v>128.9308867157455</v>
      </c>
      <c r="L52" s="52">
        <v>123.88199099000106</v>
      </c>
      <c r="M52" s="52">
        <v>128.48038677068448</v>
      </c>
      <c r="N52" s="52">
        <v>129.01878914405003</v>
      </c>
      <c r="O52" s="52">
        <v>129.16712449181398</v>
      </c>
      <c r="P52" s="52">
        <v>132.46895945500484</v>
      </c>
      <c r="Q52" s="52">
        <v>132.46895945500484</v>
      </c>
      <c r="R52" s="52">
        <v>136.17184924733536</v>
      </c>
      <c r="S52" s="52">
        <v>136.62234919239637</v>
      </c>
      <c r="T52" s="52">
        <v>143.7754092956817</v>
      </c>
      <c r="U52" s="52">
        <v>144.27535435666402</v>
      </c>
      <c r="V52" s="52"/>
      <c r="W52" s="52">
        <v>150.7361828370508</v>
      </c>
      <c r="X52" s="52">
        <v>150.81859136358634</v>
      </c>
      <c r="Y52" s="52">
        <v>154.80716404790678</v>
      </c>
      <c r="Z52" s="52">
        <v>156.58169431930548</v>
      </c>
      <c r="AA52" s="52">
        <v>156.40039556092728</v>
      </c>
      <c r="AB52" s="52">
        <v>161.59213273266664</v>
      </c>
      <c r="AC52" s="52">
        <v>162.56455334578607</v>
      </c>
      <c r="AE52" s="150"/>
      <c r="AF52" s="150"/>
      <c r="AG52" s="150"/>
      <c r="AH52" s="150"/>
      <c r="AI52" s="150"/>
      <c r="AJ52" s="150"/>
      <c r="AK52" s="150"/>
      <c r="AL52" s="150"/>
      <c r="AM52" s="150"/>
      <c r="AN52" s="150"/>
      <c r="AO52" s="150"/>
      <c r="AP52" s="150"/>
      <c r="AQ52" s="150"/>
      <c r="AR52" s="150"/>
      <c r="AS52" s="150"/>
      <c r="AT52" s="150"/>
      <c r="AU52" s="150"/>
      <c r="AV52" s="150"/>
      <c r="AW52" s="150"/>
    </row>
    <row r="53" spans="1:49" s="38" customFormat="1" ht="11.25">
      <c r="A53" s="103"/>
      <c r="B53" s="45">
        <v>37420</v>
      </c>
      <c r="C53" s="51" t="s">
        <v>80</v>
      </c>
      <c r="D53" s="51">
        <v>12</v>
      </c>
      <c r="E53" s="46" t="s">
        <v>227</v>
      </c>
      <c r="F53" s="81">
        <v>100</v>
      </c>
      <c r="G53" s="52">
        <v>104.01635155850792</v>
      </c>
      <c r="H53" s="52">
        <v>112.82575370464998</v>
      </c>
      <c r="I53" s="52"/>
      <c r="J53" s="52">
        <v>116.42309657639244</v>
      </c>
      <c r="K53" s="52">
        <v>122.57537046499746</v>
      </c>
      <c r="L53" s="52">
        <v>124.44557996934083</v>
      </c>
      <c r="M53" s="52">
        <v>130.81246806336227</v>
      </c>
      <c r="N53" s="52">
        <v>133.99080224833926</v>
      </c>
      <c r="O53" s="52">
        <v>133.29586101175266</v>
      </c>
      <c r="P53" s="52">
        <v>136.2800204394481</v>
      </c>
      <c r="Q53" s="52">
        <v>136.7910066428206</v>
      </c>
      <c r="R53" s="52">
        <v>139.77516607051606</v>
      </c>
      <c r="S53" s="52">
        <v>140.83801737353087</v>
      </c>
      <c r="T53" s="52">
        <v>145.23249872253444</v>
      </c>
      <c r="U53" s="52">
        <v>144.94634644864584</v>
      </c>
      <c r="V53" s="52"/>
      <c r="W53" s="52">
        <v>150.66939192641794</v>
      </c>
      <c r="X53" s="52">
        <v>151.07818088911597</v>
      </c>
      <c r="Y53" s="52">
        <v>154.98211548288194</v>
      </c>
      <c r="Z53" s="52">
        <v>155.7077158916709</v>
      </c>
      <c r="AA53" s="52">
        <v>158.30352580480326</v>
      </c>
      <c r="AB53" s="52">
        <v>162.41185487991822</v>
      </c>
      <c r="AC53" s="52">
        <v>165.62084823709756</v>
      </c>
      <c r="AE53" s="150"/>
      <c r="AF53" s="150"/>
      <c r="AG53" s="150"/>
      <c r="AH53" s="150"/>
      <c r="AI53" s="150"/>
      <c r="AJ53" s="150"/>
      <c r="AK53" s="150"/>
      <c r="AL53" s="150"/>
      <c r="AM53" s="150"/>
      <c r="AN53" s="150"/>
      <c r="AO53" s="150"/>
      <c r="AP53" s="150"/>
      <c r="AQ53" s="150"/>
      <c r="AR53" s="150"/>
      <c r="AS53" s="150"/>
      <c r="AT53" s="150"/>
      <c r="AU53" s="150"/>
      <c r="AV53" s="150"/>
      <c r="AW53" s="150"/>
    </row>
    <row r="54" spans="1:49" s="38" customFormat="1" ht="11.25">
      <c r="A54" s="103"/>
      <c r="B54" s="45">
        <v>44822</v>
      </c>
      <c r="C54" s="51" t="s">
        <v>80</v>
      </c>
      <c r="D54" s="51">
        <v>11</v>
      </c>
      <c r="E54" s="38" t="s">
        <v>228</v>
      </c>
      <c r="F54" s="81">
        <v>100</v>
      </c>
      <c r="G54" s="52">
        <v>102.92425695110259</v>
      </c>
      <c r="H54" s="52">
        <v>106.02428891019494</v>
      </c>
      <c r="I54" s="52"/>
      <c r="J54" s="52">
        <v>117.62543943751999</v>
      </c>
      <c r="K54" s="52">
        <v>118.99968040907639</v>
      </c>
      <c r="L54" s="52">
        <v>122.17961009907317</v>
      </c>
      <c r="M54" s="52">
        <v>126.49408756791306</v>
      </c>
      <c r="N54" s="52">
        <v>129.14669223394054</v>
      </c>
      <c r="O54" s="52">
        <v>131.1601150527325</v>
      </c>
      <c r="P54" s="52">
        <v>134.02045381911154</v>
      </c>
      <c r="Q54" s="52">
        <v>135.63438798338126</v>
      </c>
      <c r="R54" s="52">
        <v>135.63438798338126</v>
      </c>
      <c r="S54" s="52">
        <v>135.63438798338126</v>
      </c>
      <c r="T54" s="52">
        <v>143.0488974113135</v>
      </c>
      <c r="U54" s="52">
        <v>147.41131351869603</v>
      </c>
      <c r="V54" s="52"/>
      <c r="W54" s="52">
        <v>150.0798977309044</v>
      </c>
      <c r="X54" s="52">
        <v>150.0798977309044</v>
      </c>
      <c r="Y54" s="52">
        <v>150.0798977309044</v>
      </c>
      <c r="Z54" s="52">
        <v>164.55736657078936</v>
      </c>
      <c r="AA54" s="52">
        <v>166.76254394375195</v>
      </c>
      <c r="AB54" s="52">
        <v>166.76254394375195</v>
      </c>
      <c r="AC54" s="52">
        <v>158.85266858421218</v>
      </c>
      <c r="AE54" s="150"/>
      <c r="AF54" s="150"/>
      <c r="AG54" s="150"/>
      <c r="AH54" s="150"/>
      <c r="AI54" s="150"/>
      <c r="AJ54" s="150"/>
      <c r="AK54" s="150"/>
      <c r="AL54" s="150"/>
      <c r="AM54" s="150"/>
      <c r="AN54" s="150"/>
      <c r="AO54" s="150"/>
      <c r="AP54" s="150"/>
      <c r="AQ54" s="150"/>
      <c r="AR54" s="150"/>
      <c r="AS54" s="150"/>
      <c r="AT54" s="150"/>
      <c r="AU54" s="150"/>
      <c r="AV54" s="150"/>
      <c r="AW54" s="150"/>
    </row>
    <row r="55" spans="1:49" s="38" customFormat="1" ht="11.25">
      <c r="A55" s="103"/>
      <c r="B55" s="45">
        <v>44826</v>
      </c>
      <c r="C55" s="51" t="s">
        <v>80</v>
      </c>
      <c r="D55" s="51">
        <v>11</v>
      </c>
      <c r="E55" s="46" t="s">
        <v>229</v>
      </c>
      <c r="F55" s="81">
        <v>100</v>
      </c>
      <c r="G55" s="52">
        <v>103.2556654963294</v>
      </c>
      <c r="H55" s="52">
        <v>110.42132141717204</v>
      </c>
      <c r="I55" s="52"/>
      <c r="J55" s="52">
        <v>116.78902010852217</v>
      </c>
      <c r="K55" s="52">
        <v>116.96457069901051</v>
      </c>
      <c r="L55" s="52">
        <v>119.94893073731247</v>
      </c>
      <c r="M55" s="52">
        <v>118.57644430258537</v>
      </c>
      <c r="N55" s="52">
        <v>120.76284711139483</v>
      </c>
      <c r="O55" s="52">
        <v>120.95435684647302</v>
      </c>
      <c r="P55" s="52">
        <v>126.09320140440472</v>
      </c>
      <c r="Q55" s="52">
        <v>127.60932014044047</v>
      </c>
      <c r="R55" s="52">
        <v>127.60932014044047</v>
      </c>
      <c r="S55" s="52">
        <v>129.38078518991384</v>
      </c>
      <c r="T55" s="52">
        <v>130.27449728694543</v>
      </c>
      <c r="U55" s="52">
        <v>131.12033195020751</v>
      </c>
      <c r="V55" s="52"/>
      <c r="W55" s="52">
        <v>132.7162464091925</v>
      </c>
      <c r="X55" s="52">
        <v>132.7162464091925</v>
      </c>
      <c r="Y55" s="52">
        <v>134.5036706032557</v>
      </c>
      <c r="Z55" s="52">
        <v>138.7807213533355</v>
      </c>
      <c r="AA55" s="52">
        <v>142.8024257899777</v>
      </c>
      <c r="AB55" s="52">
        <v>142.97797638046606</v>
      </c>
      <c r="AC55" s="52">
        <v>146.6645387807214</v>
      </c>
      <c r="AE55" s="150"/>
      <c r="AF55" s="150"/>
      <c r="AG55" s="150"/>
      <c r="AH55" s="150"/>
      <c r="AI55" s="150"/>
      <c r="AJ55" s="150"/>
      <c r="AK55" s="150"/>
      <c r="AL55" s="150"/>
      <c r="AM55" s="150"/>
      <c r="AN55" s="150"/>
      <c r="AO55" s="150"/>
      <c r="AP55" s="150"/>
      <c r="AQ55" s="150"/>
      <c r="AR55" s="150"/>
      <c r="AS55" s="150"/>
      <c r="AT55" s="150"/>
      <c r="AU55" s="150"/>
      <c r="AV55" s="150"/>
      <c r="AW55" s="150"/>
    </row>
    <row r="56" spans="1:49" s="38" customFormat="1" ht="11.25">
      <c r="A56" s="103"/>
      <c r="B56" s="45">
        <v>44826</v>
      </c>
      <c r="C56" s="51" t="s">
        <v>80</v>
      </c>
      <c r="D56" s="51">
        <v>12</v>
      </c>
      <c r="E56" s="46" t="s">
        <v>230</v>
      </c>
      <c r="F56" s="81">
        <v>100</v>
      </c>
      <c r="G56" s="52">
        <v>102.97070782507677</v>
      </c>
      <c r="H56" s="52">
        <v>106.02439631565848</v>
      </c>
      <c r="I56" s="52"/>
      <c r="J56" s="52">
        <v>109.44319973446188</v>
      </c>
      <c r="K56" s="52">
        <v>115.28503858600946</v>
      </c>
      <c r="L56" s="52">
        <v>117.35955522363288</v>
      </c>
      <c r="M56" s="52">
        <v>123.25948054103394</v>
      </c>
      <c r="N56" s="52">
        <v>125.96465023649488</v>
      </c>
      <c r="O56" s="52">
        <v>125.96465023649488</v>
      </c>
      <c r="P56" s="52">
        <v>129.02663679362706</v>
      </c>
      <c r="Q56" s="52">
        <v>129.59090531906062</v>
      </c>
      <c r="R56" s="52">
        <v>128.51215666749644</v>
      </c>
      <c r="S56" s="52">
        <v>129.77346278317148</v>
      </c>
      <c r="T56" s="52">
        <v>132.68608414239478</v>
      </c>
      <c r="U56" s="52">
        <v>134.32080325284204</v>
      </c>
      <c r="V56" s="52"/>
      <c r="W56" s="52">
        <v>134.95975437723004</v>
      </c>
      <c r="X56" s="52">
        <v>134.95975437723004</v>
      </c>
      <c r="Y56" s="52">
        <v>136.20446435980412</v>
      </c>
      <c r="Z56" s="52">
        <v>136.8600116172931</v>
      </c>
      <c r="AA56" s="52">
        <v>139.2581528503858</v>
      </c>
      <c r="AB56" s="52">
        <v>140.28711310264703</v>
      </c>
      <c r="AC56" s="52">
        <v>134.07186125632722</v>
      </c>
      <c r="AE56" s="150"/>
      <c r="AF56" s="150"/>
      <c r="AG56" s="150"/>
      <c r="AH56" s="150"/>
      <c r="AI56" s="150"/>
      <c r="AJ56" s="150"/>
      <c r="AK56" s="150"/>
      <c r="AL56" s="150"/>
      <c r="AM56" s="150"/>
      <c r="AN56" s="150"/>
      <c r="AO56" s="150"/>
      <c r="AP56" s="150"/>
      <c r="AQ56" s="150"/>
      <c r="AR56" s="150"/>
      <c r="AS56" s="150"/>
      <c r="AT56" s="150"/>
      <c r="AU56" s="150"/>
      <c r="AV56" s="150"/>
      <c r="AW56" s="150"/>
    </row>
    <row r="57" spans="1:49" s="38" customFormat="1" ht="11.25">
      <c r="A57" s="103"/>
      <c r="B57" s="45">
        <v>42911</v>
      </c>
      <c r="C57" s="51" t="s">
        <v>80</v>
      </c>
      <c r="D57" s="51">
        <v>21</v>
      </c>
      <c r="E57" s="38" t="s">
        <v>231</v>
      </c>
      <c r="F57" s="81">
        <v>100</v>
      </c>
      <c r="G57" s="52">
        <v>104.63136033229492</v>
      </c>
      <c r="H57" s="52">
        <v>112.41121495327104</v>
      </c>
      <c r="I57" s="52"/>
      <c r="J57" s="52">
        <v>118.87019730010387</v>
      </c>
      <c r="K57" s="52">
        <v>122.59605399792318</v>
      </c>
      <c r="L57" s="52">
        <v>126.5752855659398</v>
      </c>
      <c r="M57" s="52">
        <v>129.07995846313602</v>
      </c>
      <c r="N57" s="52">
        <v>130.0269989615784</v>
      </c>
      <c r="O57" s="52">
        <v>130.14330218068537</v>
      </c>
      <c r="P57" s="52">
        <v>131.11111111111114</v>
      </c>
      <c r="Q57" s="52">
        <v>137.78193146417448</v>
      </c>
      <c r="R57" s="52">
        <v>137.5451713395639</v>
      </c>
      <c r="S57" s="52">
        <v>139.55970924195225</v>
      </c>
      <c r="T57" s="52">
        <v>139.55555555555557</v>
      </c>
      <c r="U57" s="52">
        <v>141.10072689511944</v>
      </c>
      <c r="V57" s="52"/>
      <c r="W57" s="52">
        <v>141.04257528556596</v>
      </c>
      <c r="X57" s="52">
        <v>139.4434060228453</v>
      </c>
      <c r="Y57" s="52">
        <v>142.49221183800626</v>
      </c>
      <c r="Z57" s="52">
        <v>140.33229491173418</v>
      </c>
      <c r="AA57" s="52">
        <v>149.4496365524403</v>
      </c>
      <c r="AB57" s="52">
        <v>149.43717549325027</v>
      </c>
      <c r="AC57" s="52">
        <v>151.6760124610592</v>
      </c>
      <c r="AE57" s="150"/>
      <c r="AF57" s="150"/>
      <c r="AG57" s="150"/>
      <c r="AH57" s="150"/>
      <c r="AI57" s="150"/>
      <c r="AJ57" s="150"/>
      <c r="AK57" s="150"/>
      <c r="AL57" s="150"/>
      <c r="AM57" s="150"/>
      <c r="AN57" s="150"/>
      <c r="AO57" s="150"/>
      <c r="AP57" s="150"/>
      <c r="AQ57" s="150"/>
      <c r="AR57" s="150"/>
      <c r="AS57" s="150"/>
      <c r="AT57" s="150"/>
      <c r="AU57" s="150"/>
      <c r="AV57" s="150"/>
      <c r="AW57" s="150"/>
    </row>
    <row r="58" spans="1:49" s="38" customFormat="1" ht="11.25">
      <c r="A58" s="103"/>
      <c r="B58" s="45">
        <v>41277</v>
      </c>
      <c r="C58" s="51" t="s">
        <v>80</v>
      </c>
      <c r="D58" s="51">
        <v>21</v>
      </c>
      <c r="E58" s="38" t="s">
        <v>232</v>
      </c>
      <c r="F58" s="81">
        <v>100</v>
      </c>
      <c r="G58" s="52">
        <v>101.16809510644181</v>
      </c>
      <c r="H58" s="52">
        <v>114.19684821675423</v>
      </c>
      <c r="I58" s="52"/>
      <c r="J58" s="52">
        <v>124.88941111418302</v>
      </c>
      <c r="K58" s="52">
        <v>126.43765551562068</v>
      </c>
      <c r="L58" s="52">
        <v>126.8247166159801</v>
      </c>
      <c r="M58" s="52">
        <v>128.7876693392314</v>
      </c>
      <c r="N58" s="52">
        <v>129.2645839093171</v>
      </c>
      <c r="O58" s="52">
        <v>130.35664915675974</v>
      </c>
      <c r="P58" s="52">
        <v>132.43019076582803</v>
      </c>
      <c r="Q58" s="52">
        <v>130.60547414984794</v>
      </c>
      <c r="R58" s="52">
        <v>131.9394525850152</v>
      </c>
      <c r="S58" s="52">
        <v>136.63256842687306</v>
      </c>
      <c r="T58" s="52">
        <v>134.9253525020735</v>
      </c>
      <c r="U58" s="52">
        <v>136.86756980923414</v>
      </c>
      <c r="V58" s="52"/>
      <c r="W58" s="52">
        <v>139.71523361902123</v>
      </c>
      <c r="X58" s="52">
        <v>146.3436549626762</v>
      </c>
      <c r="Y58" s="52">
        <v>146.06718274813375</v>
      </c>
      <c r="Z58" s="52">
        <v>148.90793475255728</v>
      </c>
      <c r="AA58" s="52">
        <v>151.10588885816966</v>
      </c>
      <c r="AB58" s="52">
        <v>156.91871716892447</v>
      </c>
      <c r="AC58" s="52">
        <v>164.59082112247714</v>
      </c>
      <c r="AE58" s="150"/>
      <c r="AF58" s="150"/>
      <c r="AG58" s="150"/>
      <c r="AH58" s="150"/>
      <c r="AI58" s="150"/>
      <c r="AJ58" s="150"/>
      <c r="AK58" s="150"/>
      <c r="AL58" s="150"/>
      <c r="AM58" s="150"/>
      <c r="AN58" s="150"/>
      <c r="AO58" s="150"/>
      <c r="AP58" s="150"/>
      <c r="AQ58" s="150"/>
      <c r="AR58" s="150"/>
      <c r="AS58" s="150"/>
      <c r="AT58" s="150"/>
      <c r="AU58" s="150"/>
      <c r="AV58" s="150"/>
      <c r="AW58" s="150"/>
    </row>
    <row r="59" spans="1:49" s="38" customFormat="1" ht="11.25">
      <c r="A59" s="103"/>
      <c r="B59" s="45">
        <v>41277</v>
      </c>
      <c r="C59" s="51" t="s">
        <v>80</v>
      </c>
      <c r="D59" s="51">
        <v>11</v>
      </c>
      <c r="E59" s="46" t="s">
        <v>233</v>
      </c>
      <c r="F59" s="81">
        <v>100</v>
      </c>
      <c r="G59" s="52">
        <v>104.12371134020619</v>
      </c>
      <c r="H59" s="52">
        <v>118.15196639938908</v>
      </c>
      <c r="I59" s="52"/>
      <c r="J59" s="52">
        <v>128.2092401680031</v>
      </c>
      <c r="K59" s="52">
        <v>127.62122947689963</v>
      </c>
      <c r="L59" s="52">
        <v>130.17945780832386</v>
      </c>
      <c r="M59" s="52">
        <v>130.11836578846896</v>
      </c>
      <c r="N59" s="52">
        <v>132.47804505536473</v>
      </c>
      <c r="O59" s="52">
        <v>130.71401298205433</v>
      </c>
      <c r="P59" s="52">
        <v>134.12752959144723</v>
      </c>
      <c r="Q59" s="52">
        <v>134.7995418098512</v>
      </c>
      <c r="R59" s="52">
        <v>137.10576555937394</v>
      </c>
      <c r="S59" s="52">
        <v>142.07712867506694</v>
      </c>
      <c r="T59" s="52">
        <v>143.55097365406655</v>
      </c>
      <c r="U59" s="52">
        <v>145.10882016036666</v>
      </c>
      <c r="V59" s="52"/>
      <c r="W59" s="52">
        <v>145.88010691103483</v>
      </c>
      <c r="X59" s="52">
        <v>147.4684994272624</v>
      </c>
      <c r="Y59" s="52">
        <v>148.36197021764042</v>
      </c>
      <c r="Z59" s="52">
        <v>149.76708667430327</v>
      </c>
      <c r="AA59" s="52">
        <v>150.67583046964498</v>
      </c>
      <c r="AB59" s="52">
        <v>151.17983963344798</v>
      </c>
      <c r="AC59" s="52">
        <v>153.44024436807953</v>
      </c>
      <c r="AE59" s="150"/>
      <c r="AF59" s="150"/>
      <c r="AG59" s="150"/>
      <c r="AH59" s="150"/>
      <c r="AI59" s="150"/>
      <c r="AJ59" s="150"/>
      <c r="AK59" s="150"/>
      <c r="AL59" s="150"/>
      <c r="AM59" s="150"/>
      <c r="AN59" s="150"/>
      <c r="AO59" s="150"/>
      <c r="AP59" s="150"/>
      <c r="AQ59" s="150"/>
      <c r="AR59" s="150"/>
      <c r="AS59" s="150"/>
      <c r="AT59" s="150"/>
      <c r="AU59" s="150"/>
      <c r="AV59" s="150"/>
      <c r="AW59" s="150"/>
    </row>
    <row r="60" spans="1:49" s="38" customFormat="1" ht="11.25">
      <c r="A60" s="103"/>
      <c r="B60" s="45">
        <v>41516</v>
      </c>
      <c r="C60" s="51" t="s">
        <v>80</v>
      </c>
      <c r="D60" s="51">
        <v>11</v>
      </c>
      <c r="E60" s="46" t="s">
        <v>234</v>
      </c>
      <c r="F60" s="81">
        <v>100</v>
      </c>
      <c r="G60" s="52">
        <v>104.90055766668311</v>
      </c>
      <c r="H60" s="52">
        <v>103.96288802250406</v>
      </c>
      <c r="I60" s="52"/>
      <c r="J60" s="52">
        <v>105.7493954498347</v>
      </c>
      <c r="K60" s="52">
        <v>109.04110941124219</v>
      </c>
      <c r="L60" s="52">
        <v>118.97547253614968</v>
      </c>
      <c r="M60" s="52">
        <v>123.13576469427038</v>
      </c>
      <c r="N60" s="52">
        <v>120.97418940926816</v>
      </c>
      <c r="O60" s="52">
        <v>121.34925726693976</v>
      </c>
      <c r="P60" s="52">
        <v>121.26536050930268</v>
      </c>
      <c r="Q60" s="52">
        <v>121.25549030252186</v>
      </c>
      <c r="R60" s="52">
        <v>128.02645215417263</v>
      </c>
      <c r="S60" s="52">
        <v>128.02645215417263</v>
      </c>
      <c r="T60" s="52">
        <v>129.5267235848591</v>
      </c>
      <c r="U60" s="52">
        <v>129.5267235848591</v>
      </c>
      <c r="V60" s="52"/>
      <c r="W60" s="52">
        <v>129.8721808221882</v>
      </c>
      <c r="X60" s="52">
        <v>130.5779006070177</v>
      </c>
      <c r="Y60" s="52">
        <v>136.25326950599614</v>
      </c>
      <c r="Z60" s="52">
        <v>136.25820460938655</v>
      </c>
      <c r="AA60" s="52">
        <v>138.40990968760792</v>
      </c>
      <c r="AB60" s="52">
        <v>139.06627843853326</v>
      </c>
      <c r="AC60" s="52">
        <v>142.72319005083153</v>
      </c>
      <c r="AE60" s="150"/>
      <c r="AF60" s="150"/>
      <c r="AG60" s="150"/>
      <c r="AH60" s="150"/>
      <c r="AI60" s="150"/>
      <c r="AJ60" s="150"/>
      <c r="AK60" s="150"/>
      <c r="AL60" s="150"/>
      <c r="AM60" s="150"/>
      <c r="AN60" s="150"/>
      <c r="AO60" s="150"/>
      <c r="AP60" s="150"/>
      <c r="AQ60" s="150"/>
      <c r="AR60" s="150"/>
      <c r="AS60" s="150"/>
      <c r="AT60" s="150"/>
      <c r="AU60" s="150"/>
      <c r="AV60" s="150"/>
      <c r="AW60" s="150"/>
    </row>
    <row r="61" spans="1:49" s="38" customFormat="1" ht="11.25">
      <c r="A61" s="103"/>
      <c r="B61" s="45">
        <v>41516</v>
      </c>
      <c r="C61" s="51" t="s">
        <v>80</v>
      </c>
      <c r="D61" s="51">
        <v>12</v>
      </c>
      <c r="E61" s="38" t="s">
        <v>235</v>
      </c>
      <c r="F61" s="81">
        <v>100</v>
      </c>
      <c r="G61" s="52">
        <v>104.28411343849669</v>
      </c>
      <c r="H61" s="52">
        <v>101.9868976812344</v>
      </c>
      <c r="I61" s="52"/>
      <c r="J61" s="52">
        <v>104.4091026635635</v>
      </c>
      <c r="K61" s="52">
        <v>104.4091026635635</v>
      </c>
      <c r="L61" s="52">
        <v>105.0857684682355</v>
      </c>
      <c r="M61" s="52">
        <v>108.93888457891562</v>
      </c>
      <c r="N61" s="52">
        <v>108.93457460563745</v>
      </c>
      <c r="O61" s="52">
        <v>108.93888457891562</v>
      </c>
      <c r="P61" s="52">
        <v>108.93888457891562</v>
      </c>
      <c r="Q61" s="52">
        <v>108.93457460563745</v>
      </c>
      <c r="R61" s="52">
        <v>114.85216791655894</v>
      </c>
      <c r="S61" s="52">
        <v>114.85216791655894</v>
      </c>
      <c r="T61" s="52">
        <v>114.85216791655894</v>
      </c>
      <c r="U61" s="52">
        <v>114.85216791655894</v>
      </c>
      <c r="V61" s="52"/>
      <c r="W61" s="52">
        <v>114.85216791655894</v>
      </c>
      <c r="X61" s="52">
        <v>113.53762606671842</v>
      </c>
      <c r="Y61" s="52">
        <v>117.30023273855704</v>
      </c>
      <c r="Z61" s="52">
        <v>118.04154814240155</v>
      </c>
      <c r="AA61" s="52">
        <v>118.37772605809845</v>
      </c>
      <c r="AB61" s="52">
        <v>118.37772605809845</v>
      </c>
      <c r="AC61" s="52">
        <v>118.37772605809845</v>
      </c>
      <c r="AE61" s="150"/>
      <c r="AF61" s="150"/>
      <c r="AG61" s="150"/>
      <c r="AH61" s="150"/>
      <c r="AI61" s="150"/>
      <c r="AJ61" s="150"/>
      <c r="AK61" s="150"/>
      <c r="AL61" s="150"/>
      <c r="AM61" s="150"/>
      <c r="AN61" s="150"/>
      <c r="AO61" s="150"/>
      <c r="AP61" s="150"/>
      <c r="AQ61" s="150"/>
      <c r="AR61" s="150"/>
      <c r="AS61" s="150"/>
      <c r="AT61" s="150"/>
      <c r="AU61" s="150"/>
      <c r="AV61" s="150"/>
      <c r="AW61" s="150"/>
    </row>
    <row r="62" spans="1:49" s="38" customFormat="1" ht="11.25">
      <c r="A62" s="103"/>
      <c r="B62" s="45">
        <v>41273</v>
      </c>
      <c r="C62" s="51" t="s">
        <v>80</v>
      </c>
      <c r="D62" s="51">
        <v>11</v>
      </c>
      <c r="E62" s="38" t="s">
        <v>236</v>
      </c>
      <c r="F62" s="81">
        <v>100</v>
      </c>
      <c r="G62" s="52">
        <v>106.18903607786345</v>
      </c>
      <c r="H62" s="52">
        <v>107.30928142437281</v>
      </c>
      <c r="I62" s="52"/>
      <c r="J62" s="52">
        <v>114.7932018571368</v>
      </c>
      <c r="K62" s="52">
        <v>114.78894236912726</v>
      </c>
      <c r="L62" s="52">
        <v>114.79320185713678</v>
      </c>
      <c r="M62" s="52">
        <v>121.68931294458407</v>
      </c>
      <c r="N62" s="52">
        <v>123.23124760403802</v>
      </c>
      <c r="O62" s="52">
        <v>123.23124760403802</v>
      </c>
      <c r="P62" s="52">
        <v>123.23124760403802</v>
      </c>
      <c r="Q62" s="52">
        <v>123.23124760403802</v>
      </c>
      <c r="R62" s="52">
        <v>123.23124760403802</v>
      </c>
      <c r="S62" s="52">
        <v>123.2099501639903</v>
      </c>
      <c r="T62" s="52">
        <v>123.231247604038</v>
      </c>
      <c r="U62" s="52">
        <v>123.231247604038</v>
      </c>
      <c r="V62" s="52"/>
      <c r="W62" s="52">
        <v>125.73582655364827</v>
      </c>
      <c r="X62" s="52">
        <v>125.10968181624568</v>
      </c>
      <c r="Y62" s="52">
        <v>137.2449631554287</v>
      </c>
      <c r="Z62" s="52">
        <v>137.2449631554287</v>
      </c>
      <c r="AA62" s="52">
        <v>137.2449631554287</v>
      </c>
      <c r="AB62" s="52">
        <v>137.22792520339055</v>
      </c>
      <c r="AC62" s="52">
        <v>137.2449631554287</v>
      </c>
      <c r="AE62" s="150"/>
      <c r="AF62" s="150"/>
      <c r="AG62" s="150"/>
      <c r="AH62" s="150"/>
      <c r="AI62" s="150"/>
      <c r="AJ62" s="150"/>
      <c r="AK62" s="150"/>
      <c r="AL62" s="150"/>
      <c r="AM62" s="150"/>
      <c r="AN62" s="150"/>
      <c r="AO62" s="150"/>
      <c r="AP62" s="150"/>
      <c r="AQ62" s="150"/>
      <c r="AR62" s="150"/>
      <c r="AS62" s="150"/>
      <c r="AT62" s="150"/>
      <c r="AU62" s="150"/>
      <c r="AV62" s="150"/>
      <c r="AW62" s="150"/>
    </row>
    <row r="63" spans="1:49" s="38" customFormat="1" ht="11.25">
      <c r="A63" s="103"/>
      <c r="B63" s="45">
        <v>41273</v>
      </c>
      <c r="C63" s="51" t="s">
        <v>80</v>
      </c>
      <c r="D63" s="51">
        <v>12</v>
      </c>
      <c r="E63" s="38" t="s">
        <v>237</v>
      </c>
      <c r="F63" s="81">
        <v>100</v>
      </c>
      <c r="G63" s="52">
        <v>106.17850333651096</v>
      </c>
      <c r="H63" s="52">
        <v>102.69899904671115</v>
      </c>
      <c r="I63" s="52"/>
      <c r="J63" s="52">
        <v>112.25571973307912</v>
      </c>
      <c r="K63" s="52">
        <v>112.23784556720686</v>
      </c>
      <c r="L63" s="52">
        <v>112.23784556720686</v>
      </c>
      <c r="M63" s="52">
        <v>119.00619637750239</v>
      </c>
      <c r="N63" s="52">
        <v>121.1749285033365</v>
      </c>
      <c r="O63" s="52">
        <v>121.1749285033365</v>
      </c>
      <c r="P63" s="52">
        <v>121.1749285033365</v>
      </c>
      <c r="Q63" s="52">
        <v>121.1749285033365</v>
      </c>
      <c r="R63" s="52">
        <v>121.1749285033365</v>
      </c>
      <c r="S63" s="52">
        <v>121.1749285033365</v>
      </c>
      <c r="T63" s="52">
        <v>121.1749285033365</v>
      </c>
      <c r="U63" s="52">
        <v>121.1749285033365</v>
      </c>
      <c r="V63" s="52"/>
      <c r="W63" s="52">
        <v>123.7785986653956</v>
      </c>
      <c r="X63" s="52">
        <v>123.16491897044803</v>
      </c>
      <c r="Y63" s="52">
        <v>134.06220209723543</v>
      </c>
      <c r="Z63" s="52">
        <v>134.06220209723543</v>
      </c>
      <c r="AA63" s="52">
        <v>134.06220209723543</v>
      </c>
      <c r="AB63" s="52">
        <v>134.06220209723543</v>
      </c>
      <c r="AC63" s="52">
        <v>134.06220209723543</v>
      </c>
      <c r="AE63" s="150"/>
      <c r="AF63" s="150"/>
      <c r="AG63" s="150"/>
      <c r="AH63" s="150"/>
      <c r="AI63" s="150"/>
      <c r="AJ63" s="150"/>
      <c r="AK63" s="150"/>
      <c r="AL63" s="150"/>
      <c r="AM63" s="150"/>
      <c r="AN63" s="150"/>
      <c r="AO63" s="150"/>
      <c r="AP63" s="150"/>
      <c r="AQ63" s="150"/>
      <c r="AR63" s="150"/>
      <c r="AS63" s="150"/>
      <c r="AT63" s="150"/>
      <c r="AU63" s="150"/>
      <c r="AV63" s="150"/>
      <c r="AW63" s="150"/>
    </row>
    <row r="64" spans="1:49" s="38" customFormat="1" ht="11.25">
      <c r="A64" s="103"/>
      <c r="B64" s="45">
        <v>41277</v>
      </c>
      <c r="C64" s="51" t="s">
        <v>80</v>
      </c>
      <c r="D64" s="51">
        <v>41</v>
      </c>
      <c r="E64" s="38" t="s">
        <v>238</v>
      </c>
      <c r="F64" s="81">
        <v>100</v>
      </c>
      <c r="G64" s="52">
        <v>102.13083604777415</v>
      </c>
      <c r="H64" s="52">
        <v>122.06840390879478</v>
      </c>
      <c r="I64" s="52"/>
      <c r="J64" s="52">
        <v>118.02388707926167</v>
      </c>
      <c r="K64" s="52">
        <v>121.5933767643865</v>
      </c>
      <c r="L64" s="52">
        <v>123.06369887803109</v>
      </c>
      <c r="M64" s="52">
        <v>125.58360477741583</v>
      </c>
      <c r="N64" s="52">
        <v>125.75099529496919</v>
      </c>
      <c r="O64" s="52">
        <v>125.22167933405714</v>
      </c>
      <c r="P64" s="52">
        <v>127.98136083966699</v>
      </c>
      <c r="Q64" s="52">
        <v>131.04867897213168</v>
      </c>
      <c r="R64" s="52">
        <v>131.0441549040897</v>
      </c>
      <c r="S64" s="52">
        <v>131.04867897213168</v>
      </c>
      <c r="T64" s="52">
        <v>133.60477741585228</v>
      </c>
      <c r="U64" s="52">
        <v>139.08342381469413</v>
      </c>
      <c r="V64" s="52"/>
      <c r="W64" s="52">
        <v>144.39920376402458</v>
      </c>
      <c r="X64" s="52">
        <v>148.42110025334776</v>
      </c>
      <c r="Y64" s="52">
        <v>148.3260948244661</v>
      </c>
      <c r="Z64" s="52">
        <v>148.3260948244661</v>
      </c>
      <c r="AA64" s="52">
        <v>150.248823742309</v>
      </c>
      <c r="AB64" s="52">
        <v>151.70557365182768</v>
      </c>
      <c r="AC64" s="52">
        <v>154.66431415128474</v>
      </c>
      <c r="AE64" s="150"/>
      <c r="AF64" s="150"/>
      <c r="AG64" s="150"/>
      <c r="AH64" s="150"/>
      <c r="AI64" s="150"/>
      <c r="AJ64" s="150"/>
      <c r="AK64" s="150"/>
      <c r="AL64" s="150"/>
      <c r="AM64" s="150"/>
      <c r="AN64" s="150"/>
      <c r="AO64" s="150"/>
      <c r="AP64" s="150"/>
      <c r="AQ64" s="150"/>
      <c r="AR64" s="150"/>
      <c r="AS64" s="150"/>
      <c r="AT64" s="150"/>
      <c r="AU64" s="150"/>
      <c r="AV64" s="150"/>
      <c r="AW64" s="150"/>
    </row>
    <row r="65" spans="1:49" s="38" customFormat="1" ht="11.25">
      <c r="A65" s="103"/>
      <c r="B65" s="45">
        <v>41277</v>
      </c>
      <c r="C65" s="51" t="s">
        <v>80</v>
      </c>
      <c r="D65" s="51">
        <v>31</v>
      </c>
      <c r="E65" s="38" t="s">
        <v>239</v>
      </c>
      <c r="F65" s="81">
        <v>100</v>
      </c>
      <c r="G65" s="52">
        <v>102.19810040705563</v>
      </c>
      <c r="H65" s="52">
        <v>123.59113523292628</v>
      </c>
      <c r="I65" s="52"/>
      <c r="J65" s="52">
        <v>120.34373586612394</v>
      </c>
      <c r="K65" s="52">
        <v>129.08186341022162</v>
      </c>
      <c r="L65" s="52">
        <v>138.89642695612847</v>
      </c>
      <c r="M65" s="52">
        <v>140.15377657168705</v>
      </c>
      <c r="N65" s="52">
        <v>139.86431478968794</v>
      </c>
      <c r="O65" s="52">
        <v>141.36589778380824</v>
      </c>
      <c r="P65" s="52">
        <v>145.33695160560833</v>
      </c>
      <c r="Q65" s="52">
        <v>145.64450474898234</v>
      </c>
      <c r="R65" s="52">
        <v>143.59113523292626</v>
      </c>
      <c r="S65" s="52">
        <v>143.2202623247399</v>
      </c>
      <c r="T65" s="52">
        <v>145.20126639529622</v>
      </c>
      <c r="U65" s="52">
        <v>150.40253279059246</v>
      </c>
      <c r="V65" s="52"/>
      <c r="W65" s="52">
        <v>155.61284486657618</v>
      </c>
      <c r="X65" s="52">
        <v>159.9547715965626</v>
      </c>
      <c r="Y65" s="52">
        <v>159.9547715965626</v>
      </c>
      <c r="Z65" s="52">
        <v>160.41610131162366</v>
      </c>
      <c r="AA65" s="52">
        <v>161.37494346449566</v>
      </c>
      <c r="AB65" s="52">
        <v>164.80325644504745</v>
      </c>
      <c r="AC65" s="52">
        <v>166.90185436454087</v>
      </c>
      <c r="AE65" s="150"/>
      <c r="AF65" s="150"/>
      <c r="AG65" s="150"/>
      <c r="AH65" s="150"/>
      <c r="AI65" s="150"/>
      <c r="AJ65" s="150"/>
      <c r="AK65" s="150"/>
      <c r="AL65" s="150"/>
      <c r="AM65" s="150"/>
      <c r="AN65" s="150"/>
      <c r="AO65" s="150"/>
      <c r="AP65" s="150"/>
      <c r="AQ65" s="150"/>
      <c r="AR65" s="150"/>
      <c r="AS65" s="150"/>
      <c r="AT65" s="150"/>
      <c r="AU65" s="150"/>
      <c r="AV65" s="150"/>
      <c r="AW65" s="150"/>
    </row>
    <row r="66" spans="1:49" s="38" customFormat="1" ht="11.25">
      <c r="A66" s="103"/>
      <c r="B66" s="45">
        <v>41543</v>
      </c>
      <c r="C66" s="51" t="s">
        <v>80</v>
      </c>
      <c r="D66" s="51">
        <v>11</v>
      </c>
      <c r="E66" s="38" t="s">
        <v>240</v>
      </c>
      <c r="F66" s="81">
        <v>100</v>
      </c>
      <c r="G66" s="52">
        <v>101.98367565397739</v>
      </c>
      <c r="H66" s="52">
        <v>106.23201980330501</v>
      </c>
      <c r="I66" s="52"/>
      <c r="J66" s="52">
        <v>110.91188867331236</v>
      </c>
      <c r="K66" s="52">
        <v>114.2068642536964</v>
      </c>
      <c r="L66" s="52">
        <v>120.93396668227739</v>
      </c>
      <c r="M66" s="52">
        <v>120.5158225730916</v>
      </c>
      <c r="N66" s="52">
        <v>121.62641332708907</v>
      </c>
      <c r="O66" s="52">
        <v>121.62641332708907</v>
      </c>
      <c r="P66" s="52">
        <v>122.6466849535024</v>
      </c>
      <c r="Q66" s="52">
        <v>126.40663678330101</v>
      </c>
      <c r="R66" s="52">
        <v>126.40663678330101</v>
      </c>
      <c r="S66" s="52">
        <v>126.37987556031311</v>
      </c>
      <c r="T66" s="52">
        <v>126.40663678330101</v>
      </c>
      <c r="U66" s="52">
        <v>126.40663678330101</v>
      </c>
      <c r="V66" s="52"/>
      <c r="W66" s="52">
        <v>128.62112798554895</v>
      </c>
      <c r="X66" s="52">
        <v>135.5054525991838</v>
      </c>
      <c r="Y66" s="52">
        <v>137.8972369037265</v>
      </c>
      <c r="Z66" s="52">
        <v>138.7335251220981</v>
      </c>
      <c r="AA66" s="52">
        <v>138.7335251220981</v>
      </c>
      <c r="AB66" s="52">
        <v>138.7335251220981</v>
      </c>
      <c r="AC66" s="52">
        <v>138.7335251220981</v>
      </c>
      <c r="AE66" s="150"/>
      <c r="AF66" s="150"/>
      <c r="AG66" s="150"/>
      <c r="AH66" s="150"/>
      <c r="AI66" s="150"/>
      <c r="AJ66" s="150"/>
      <c r="AK66" s="150"/>
      <c r="AL66" s="150"/>
      <c r="AM66" s="150"/>
      <c r="AN66" s="150"/>
      <c r="AO66" s="150"/>
      <c r="AP66" s="150"/>
      <c r="AQ66" s="150"/>
      <c r="AR66" s="150"/>
      <c r="AS66" s="150"/>
      <c r="AT66" s="150"/>
      <c r="AU66" s="150"/>
      <c r="AV66" s="150"/>
      <c r="AW66" s="150"/>
    </row>
    <row r="67" spans="1:49" s="38" customFormat="1" ht="11.25">
      <c r="A67" s="103"/>
      <c r="B67" s="45">
        <v>36320</v>
      </c>
      <c r="C67" s="51" t="s">
        <v>80</v>
      </c>
      <c r="D67" s="51">
        <v>21</v>
      </c>
      <c r="E67" s="38" t="s">
        <v>241</v>
      </c>
      <c r="F67" s="81">
        <v>100</v>
      </c>
      <c r="G67" s="52">
        <v>99.57879253861068</v>
      </c>
      <c r="H67" s="52">
        <v>105.23500702012436</v>
      </c>
      <c r="I67" s="52"/>
      <c r="J67" s="52">
        <v>118.79387577722805</v>
      </c>
      <c r="K67" s="52">
        <v>121.92284549040582</v>
      </c>
      <c r="L67" s="52">
        <v>119.8836665106639</v>
      </c>
      <c r="M67" s="52">
        <v>124.18265694992313</v>
      </c>
      <c r="N67" s="52">
        <v>125.00501437454038</v>
      </c>
      <c r="O67" s="52">
        <v>125.69365514474832</v>
      </c>
      <c r="P67" s="52">
        <v>125.69365514474832</v>
      </c>
      <c r="Q67" s="52">
        <v>125.27913351607947</v>
      </c>
      <c r="R67" s="52">
        <v>123.52744534331755</v>
      </c>
      <c r="S67" s="52">
        <v>124.80443939292644</v>
      </c>
      <c r="T67" s="52">
        <v>126.22852176238557</v>
      </c>
      <c r="U67" s="52">
        <v>126.22852176238557</v>
      </c>
      <c r="V67" s="52"/>
      <c r="W67" s="52">
        <v>126.22852176238557</v>
      </c>
      <c r="X67" s="52">
        <v>128.174099084041</v>
      </c>
      <c r="Y67" s="52">
        <v>129.8723005950392</v>
      </c>
      <c r="Z67" s="52">
        <v>128.84936818880803</v>
      </c>
      <c r="AA67" s="52">
        <v>138.49033897171904</v>
      </c>
      <c r="AB67" s="52">
        <v>138.97840476031297</v>
      </c>
      <c r="AC67" s="52">
        <v>140.72340710035445</v>
      </c>
      <c r="AE67" s="150"/>
      <c r="AF67" s="150"/>
      <c r="AG67" s="150"/>
      <c r="AH67" s="150"/>
      <c r="AI67" s="150"/>
      <c r="AJ67" s="150"/>
      <c r="AK67" s="150"/>
      <c r="AL67" s="150"/>
      <c r="AM67" s="150"/>
      <c r="AN67" s="150"/>
      <c r="AO67" s="150"/>
      <c r="AP67" s="150"/>
      <c r="AQ67" s="150"/>
      <c r="AR67" s="150"/>
      <c r="AS67" s="150"/>
      <c r="AT67" s="150"/>
      <c r="AU67" s="150"/>
      <c r="AV67" s="150"/>
      <c r="AW67" s="150"/>
    </row>
    <row r="68" spans="1:49" s="38" customFormat="1" ht="11.25">
      <c r="A68" s="103"/>
      <c r="B68" s="45">
        <v>36320</v>
      </c>
      <c r="C68" s="51" t="s">
        <v>80</v>
      </c>
      <c r="D68" s="51">
        <v>22</v>
      </c>
      <c r="E68" s="38" t="s">
        <v>242</v>
      </c>
      <c r="F68" s="81">
        <v>100</v>
      </c>
      <c r="G68" s="52">
        <v>100</v>
      </c>
      <c r="H68" s="52">
        <v>105.1700460457226</v>
      </c>
      <c r="I68" s="52"/>
      <c r="J68" s="52">
        <v>118.313272477583</v>
      </c>
      <c r="K68" s="52">
        <v>123.11172146376929</v>
      </c>
      <c r="L68" s="52">
        <v>127.57896437515144</v>
      </c>
      <c r="M68" s="52">
        <v>128.7745375232248</v>
      </c>
      <c r="N68" s="52">
        <v>128.7745375232248</v>
      </c>
      <c r="O68" s="52">
        <v>128.7745375232248</v>
      </c>
      <c r="P68" s="52">
        <v>128.7745375232248</v>
      </c>
      <c r="Q68" s="52">
        <v>128.7745375232248</v>
      </c>
      <c r="R68" s="52">
        <v>130.30939494304872</v>
      </c>
      <c r="S68" s="52">
        <v>130.30939494304872</v>
      </c>
      <c r="T68" s="52">
        <v>132.4258825430164</v>
      </c>
      <c r="U68" s="52">
        <v>133.03174731399952</v>
      </c>
      <c r="V68" s="52"/>
      <c r="W68" s="52">
        <v>133.7103158575006</v>
      </c>
      <c r="X68" s="52">
        <v>138.88844010016962</v>
      </c>
      <c r="Y68" s="52">
        <v>140.31020276274333</v>
      </c>
      <c r="Z68" s="52">
        <v>141.74812181920993</v>
      </c>
      <c r="AA68" s="52">
        <v>144.84207124969706</v>
      </c>
      <c r="AB68" s="52">
        <v>147.71790936263022</v>
      </c>
      <c r="AC68" s="52">
        <v>151.86202439615474</v>
      </c>
      <c r="AE68" s="150"/>
      <c r="AF68" s="150"/>
      <c r="AG68" s="150"/>
      <c r="AH68" s="150"/>
      <c r="AI68" s="150"/>
      <c r="AJ68" s="150"/>
      <c r="AK68" s="150"/>
      <c r="AL68" s="150"/>
      <c r="AM68" s="150"/>
      <c r="AN68" s="150"/>
      <c r="AO68" s="150"/>
      <c r="AP68" s="150"/>
      <c r="AQ68" s="150"/>
      <c r="AR68" s="150"/>
      <c r="AS68" s="150"/>
      <c r="AT68" s="150"/>
      <c r="AU68" s="150"/>
      <c r="AV68" s="150"/>
      <c r="AW68" s="150"/>
    </row>
    <row r="69" spans="1:49" s="38" customFormat="1" ht="11.25">
      <c r="A69" s="103"/>
      <c r="B69" s="45">
        <v>36320</v>
      </c>
      <c r="C69" s="51" t="s">
        <v>80</v>
      </c>
      <c r="D69" s="51">
        <v>11</v>
      </c>
      <c r="E69" s="38" t="s">
        <v>243</v>
      </c>
      <c r="F69" s="81">
        <v>100</v>
      </c>
      <c r="G69" s="52">
        <v>103.6676704501583</v>
      </c>
      <c r="H69" s="52">
        <v>114.85599567600958</v>
      </c>
      <c r="I69" s="52"/>
      <c r="J69" s="52">
        <v>124.12168944483052</v>
      </c>
      <c r="K69" s="52">
        <v>129.88186240444753</v>
      </c>
      <c r="L69" s="52">
        <v>145.15481430005406</v>
      </c>
      <c r="M69" s="52">
        <v>148.3128715929272</v>
      </c>
      <c r="N69" s="52">
        <v>151.45548606285232</v>
      </c>
      <c r="O69" s="52">
        <v>151.45548606285232</v>
      </c>
      <c r="P69" s="52">
        <v>152.30484132499424</v>
      </c>
      <c r="Q69" s="52">
        <v>153.67925256736936</v>
      </c>
      <c r="R69" s="52">
        <v>155.79491931125017</v>
      </c>
      <c r="S69" s="52">
        <v>157.43185854374187</v>
      </c>
      <c r="T69" s="52">
        <v>157.3237587831056</v>
      </c>
      <c r="U69" s="52">
        <v>158.1653926337735</v>
      </c>
      <c r="V69" s="52"/>
      <c r="W69" s="52">
        <v>158.1653926337735</v>
      </c>
      <c r="X69" s="52">
        <v>157.87197899776083</v>
      </c>
      <c r="Y69" s="52">
        <v>160.36599490386848</v>
      </c>
      <c r="Z69" s="52">
        <v>162.56659717396346</v>
      </c>
      <c r="AA69" s="52">
        <v>166.17249633232962</v>
      </c>
      <c r="AB69" s="52">
        <v>166.18021774380364</v>
      </c>
      <c r="AC69" s="52">
        <v>171.71646977067417</v>
      </c>
      <c r="AE69" s="150"/>
      <c r="AF69" s="150"/>
      <c r="AG69" s="150"/>
      <c r="AH69" s="150"/>
      <c r="AI69" s="150"/>
      <c r="AJ69" s="150"/>
      <c r="AK69" s="150"/>
      <c r="AL69" s="150"/>
      <c r="AM69" s="150"/>
      <c r="AN69" s="150"/>
      <c r="AO69" s="150"/>
      <c r="AP69" s="150"/>
      <c r="AQ69" s="150"/>
      <c r="AR69" s="150"/>
      <c r="AS69" s="150"/>
      <c r="AT69" s="150"/>
      <c r="AU69" s="150"/>
      <c r="AV69" s="150"/>
      <c r="AW69" s="150"/>
    </row>
    <row r="70" spans="1:49" s="38" customFormat="1" ht="11.25">
      <c r="A70" s="103"/>
      <c r="B70" s="45">
        <v>36320</v>
      </c>
      <c r="C70" s="51" t="s">
        <v>80</v>
      </c>
      <c r="D70" s="51">
        <v>12</v>
      </c>
      <c r="E70" s="38" t="s">
        <v>244</v>
      </c>
      <c r="F70" s="81">
        <v>100</v>
      </c>
      <c r="G70" s="52">
        <v>104.12405365918448</v>
      </c>
      <c r="H70" s="52">
        <v>110.76504183822551</v>
      </c>
      <c r="I70" s="52"/>
      <c r="J70" s="52">
        <v>120.9722406694116</v>
      </c>
      <c r="K70" s="52">
        <v>124.21968388896268</v>
      </c>
      <c r="L70" s="52">
        <v>128.09137999734358</v>
      </c>
      <c r="M70" s="52">
        <v>132.81976358082082</v>
      </c>
      <c r="N70" s="52">
        <v>132.99907026165494</v>
      </c>
      <c r="O70" s="52">
        <v>134.16124319298711</v>
      </c>
      <c r="P70" s="52">
        <v>134.16124319298711</v>
      </c>
      <c r="Q70" s="52">
        <v>135.04449462079955</v>
      </c>
      <c r="R70" s="52">
        <v>132.99242927347586</v>
      </c>
      <c r="S70" s="52">
        <v>135.07769956169477</v>
      </c>
      <c r="T70" s="52">
        <v>135.07769956169477</v>
      </c>
      <c r="U70" s="52">
        <v>138.76344800106253</v>
      </c>
      <c r="V70" s="52"/>
      <c r="W70" s="52">
        <v>138.7767299774206</v>
      </c>
      <c r="X70" s="52">
        <v>139.81936512153004</v>
      </c>
      <c r="Y70" s="52">
        <v>143.23947403373617</v>
      </c>
      <c r="Z70" s="52">
        <v>146.04861203347053</v>
      </c>
      <c r="AA70" s="52">
        <v>148.04090848718283</v>
      </c>
      <c r="AB70" s="52">
        <v>147.88152477088587</v>
      </c>
      <c r="AC70" s="52">
        <v>153.40682693584802</v>
      </c>
      <c r="AE70" s="150"/>
      <c r="AF70" s="150"/>
      <c r="AG70" s="150"/>
      <c r="AH70" s="150"/>
      <c r="AI70" s="150"/>
      <c r="AJ70" s="150"/>
      <c r="AK70" s="150"/>
      <c r="AL70" s="150"/>
      <c r="AM70" s="150"/>
      <c r="AN70" s="150"/>
      <c r="AO70" s="150"/>
      <c r="AP70" s="150"/>
      <c r="AQ70" s="150"/>
      <c r="AR70" s="150"/>
      <c r="AS70" s="150"/>
      <c r="AT70" s="150"/>
      <c r="AU70" s="150"/>
      <c r="AV70" s="150"/>
      <c r="AW70" s="150"/>
    </row>
    <row r="71" spans="1:49" s="38" customFormat="1" ht="11.25">
      <c r="A71" s="103"/>
      <c r="B71" s="45">
        <v>15320</v>
      </c>
      <c r="C71" s="51" t="s">
        <v>80</v>
      </c>
      <c r="D71" s="51">
        <v>11</v>
      </c>
      <c r="E71" s="38" t="s">
        <v>245</v>
      </c>
      <c r="F71" s="81">
        <v>100</v>
      </c>
      <c r="G71" s="52">
        <v>102.90517083866254</v>
      </c>
      <c r="H71" s="52">
        <v>106.9797186186735</v>
      </c>
      <c r="I71" s="52"/>
      <c r="J71" s="52">
        <v>113.08240453133567</v>
      </c>
      <c r="K71" s="52">
        <v>114.39795359035267</v>
      </c>
      <c r="L71" s="52">
        <v>115.64041659053538</v>
      </c>
      <c r="M71" s="52">
        <v>115.80486022291251</v>
      </c>
      <c r="N71" s="52">
        <v>118.60040197332364</v>
      </c>
      <c r="O71" s="52">
        <v>119.7606431573178</v>
      </c>
      <c r="P71" s="52">
        <v>120.49150374566058</v>
      </c>
      <c r="Q71" s="52">
        <v>121.52384432669474</v>
      </c>
      <c r="R71" s="52">
        <v>122.87593641512886</v>
      </c>
      <c r="S71" s="52">
        <v>124.6391375845058</v>
      </c>
      <c r="T71" s="52">
        <v>126.05517997441991</v>
      </c>
      <c r="U71" s="52">
        <v>127.45295084962548</v>
      </c>
      <c r="V71" s="52"/>
      <c r="W71" s="52">
        <v>130.20281381326518</v>
      </c>
      <c r="X71" s="52">
        <v>131.60972044582502</v>
      </c>
      <c r="Y71" s="52">
        <v>135.29143065960176</v>
      </c>
      <c r="Z71" s="52">
        <v>137.2190754613558</v>
      </c>
      <c r="AA71" s="52">
        <v>140.9099214324868</v>
      </c>
      <c r="AB71" s="52">
        <v>142.3899141238809</v>
      </c>
      <c r="AC71" s="52">
        <v>145.72446555819482</v>
      </c>
      <c r="AE71" s="150"/>
      <c r="AF71" s="150"/>
      <c r="AG71" s="150"/>
      <c r="AH71" s="150"/>
      <c r="AI71" s="150"/>
      <c r="AJ71" s="150"/>
      <c r="AK71" s="150"/>
      <c r="AL71" s="150"/>
      <c r="AM71" s="150"/>
      <c r="AN71" s="150"/>
      <c r="AO71" s="150"/>
      <c r="AP71" s="150"/>
      <c r="AQ71" s="150"/>
      <c r="AR71" s="150"/>
      <c r="AS71" s="150"/>
      <c r="AT71" s="150"/>
      <c r="AU71" s="150"/>
      <c r="AV71" s="150"/>
      <c r="AW71" s="150"/>
    </row>
    <row r="72" spans="1:49" s="38" customFormat="1" ht="11.25">
      <c r="A72" s="103"/>
      <c r="B72" s="45">
        <v>37350</v>
      </c>
      <c r="C72" s="51" t="s">
        <v>80</v>
      </c>
      <c r="D72" s="51">
        <v>61</v>
      </c>
      <c r="E72" s="53" t="s">
        <v>246</v>
      </c>
      <c r="F72" s="81">
        <v>100</v>
      </c>
      <c r="G72" s="52">
        <v>100.92066901948749</v>
      </c>
      <c r="H72" s="52">
        <v>105.35522479668558</v>
      </c>
      <c r="I72" s="52"/>
      <c r="J72" s="52">
        <v>109.55961331901179</v>
      </c>
      <c r="K72" s="52">
        <v>113.68727942304737</v>
      </c>
      <c r="L72" s="52">
        <v>114.3164032530305</v>
      </c>
      <c r="M72" s="52">
        <v>129.09314101580478</v>
      </c>
      <c r="N72" s="52">
        <v>129.3386527543348</v>
      </c>
      <c r="O72" s="52">
        <v>130.90379008746353</v>
      </c>
      <c r="P72" s="52">
        <v>130.90379008746353</v>
      </c>
      <c r="Q72" s="52">
        <v>133.43562989105413</v>
      </c>
      <c r="R72" s="52">
        <v>133.81924198250726</v>
      </c>
      <c r="S72" s="52">
        <v>134.2181985576185</v>
      </c>
      <c r="T72" s="52">
        <v>135.4457572502685</v>
      </c>
      <c r="U72" s="52">
        <v>136.45849317170476</v>
      </c>
      <c r="V72" s="52"/>
      <c r="W72" s="52">
        <v>137.36381770753417</v>
      </c>
      <c r="X72" s="52">
        <v>140.5247813411079</v>
      </c>
      <c r="Y72" s="52">
        <v>141.23062758938164</v>
      </c>
      <c r="Z72" s="52">
        <v>141.56820622986038</v>
      </c>
      <c r="AA72" s="52">
        <v>145.29691575878473</v>
      </c>
      <c r="AB72" s="52">
        <v>147.29169863434097</v>
      </c>
      <c r="AC72" s="52">
        <v>148.7801135491791</v>
      </c>
      <c r="AE72" s="150"/>
      <c r="AF72" s="150"/>
      <c r="AG72" s="150"/>
      <c r="AH72" s="150"/>
      <c r="AI72" s="150"/>
      <c r="AJ72" s="150"/>
      <c r="AK72" s="150"/>
      <c r="AL72" s="150"/>
      <c r="AM72" s="150"/>
      <c r="AN72" s="150"/>
      <c r="AO72" s="150"/>
      <c r="AP72" s="150"/>
      <c r="AQ72" s="150"/>
      <c r="AR72" s="150"/>
      <c r="AS72" s="150"/>
      <c r="AT72" s="150"/>
      <c r="AU72" s="150"/>
      <c r="AV72" s="150"/>
      <c r="AW72" s="150"/>
    </row>
    <row r="73" spans="1:49" s="38" customFormat="1" ht="11.25">
      <c r="A73" s="103"/>
      <c r="B73" s="45">
        <v>37440</v>
      </c>
      <c r="C73" s="51" t="s">
        <v>80</v>
      </c>
      <c r="D73" s="51">
        <v>31</v>
      </c>
      <c r="E73" s="38" t="s">
        <v>247</v>
      </c>
      <c r="F73" s="81">
        <v>100</v>
      </c>
      <c r="G73" s="52">
        <v>105.05190952910642</v>
      </c>
      <c r="H73" s="52">
        <v>114.48832035595106</v>
      </c>
      <c r="I73" s="52"/>
      <c r="J73" s="52">
        <v>118.69670003707823</v>
      </c>
      <c r="K73" s="52">
        <v>124.11939191694475</v>
      </c>
      <c r="L73" s="52">
        <v>126.78902484241749</v>
      </c>
      <c r="M73" s="52">
        <v>126.64998146088244</v>
      </c>
      <c r="N73" s="52">
        <v>129.6347793845013</v>
      </c>
      <c r="O73" s="52">
        <v>129.6903967371153</v>
      </c>
      <c r="P73" s="52">
        <v>133.09232480533925</v>
      </c>
      <c r="Q73" s="52">
        <v>133.90804597701148</v>
      </c>
      <c r="R73" s="52">
        <v>138.19058212829069</v>
      </c>
      <c r="S73" s="52">
        <v>139.01557285873193</v>
      </c>
      <c r="T73" s="52">
        <v>144.21579532814238</v>
      </c>
      <c r="U73" s="52">
        <v>146.431219873934</v>
      </c>
      <c r="V73" s="52"/>
      <c r="W73" s="52">
        <v>152.69744160177973</v>
      </c>
      <c r="X73" s="52">
        <v>152.76232851316277</v>
      </c>
      <c r="Y73" s="52">
        <v>157.5176121616611</v>
      </c>
      <c r="Z73" s="52">
        <v>159.46421950315164</v>
      </c>
      <c r="AA73" s="52">
        <v>159.75157582499074</v>
      </c>
      <c r="AB73" s="52">
        <v>162.2265480163144</v>
      </c>
      <c r="AC73" s="52">
        <v>168.33518724508713</v>
      </c>
      <c r="AE73" s="150"/>
      <c r="AF73" s="150"/>
      <c r="AG73" s="150"/>
      <c r="AH73" s="150"/>
      <c r="AI73" s="150"/>
      <c r="AJ73" s="150"/>
      <c r="AK73" s="150"/>
      <c r="AL73" s="150"/>
      <c r="AM73" s="150"/>
      <c r="AN73" s="150"/>
      <c r="AO73" s="150"/>
      <c r="AP73" s="150"/>
      <c r="AQ73" s="150"/>
      <c r="AR73" s="150"/>
      <c r="AS73" s="150"/>
      <c r="AT73" s="150"/>
      <c r="AU73" s="150"/>
      <c r="AV73" s="150"/>
      <c r="AW73" s="150"/>
    </row>
    <row r="74" spans="1:49" s="38" customFormat="1" ht="11.25">
      <c r="A74" s="103"/>
      <c r="B74" s="45">
        <v>37440</v>
      </c>
      <c r="C74" s="51" t="s">
        <v>80</v>
      </c>
      <c r="D74" s="51">
        <v>11</v>
      </c>
      <c r="E74" s="38" t="s">
        <v>248</v>
      </c>
      <c r="F74" s="81">
        <v>100</v>
      </c>
      <c r="G74" s="52">
        <v>104.576640568246</v>
      </c>
      <c r="H74" s="52">
        <v>115.23125353135843</v>
      </c>
      <c r="I74" s="52"/>
      <c r="J74" s="52">
        <v>120.04197271773347</v>
      </c>
      <c r="K74" s="52">
        <v>124.73161675680038</v>
      </c>
      <c r="L74" s="52">
        <v>125.67600290580353</v>
      </c>
      <c r="M74" s="52">
        <v>125.9100815239325</v>
      </c>
      <c r="N74" s="52">
        <v>127.58899023327145</v>
      </c>
      <c r="O74" s="52">
        <v>128.00871741060618</v>
      </c>
      <c r="P74" s="52">
        <v>130.59972556299945</v>
      </c>
      <c r="Q74" s="52">
        <v>132.98087012672534</v>
      </c>
      <c r="R74" s="52">
        <v>135.33779966098962</v>
      </c>
      <c r="S74" s="52">
        <v>135.66066672047788</v>
      </c>
      <c r="T74" s="52">
        <v>140.2211639357495</v>
      </c>
      <c r="U74" s="52">
        <v>140.632819436597</v>
      </c>
      <c r="V74" s="52"/>
      <c r="W74" s="52">
        <v>145.56461377028012</v>
      </c>
      <c r="X74" s="52">
        <v>146.78343691984827</v>
      </c>
      <c r="Y74" s="52">
        <v>151.13407054645253</v>
      </c>
      <c r="Z74" s="52">
        <v>152.38518040196954</v>
      </c>
      <c r="AA74" s="52">
        <v>153.53135846315283</v>
      </c>
      <c r="AB74" s="52">
        <v>157.33311808862703</v>
      </c>
      <c r="AC74" s="52">
        <v>161.39317136169186</v>
      </c>
      <c r="AE74" s="150"/>
      <c r="AF74" s="150"/>
      <c r="AG74" s="150"/>
      <c r="AH74" s="150"/>
      <c r="AI74" s="150"/>
      <c r="AJ74" s="150"/>
      <c r="AK74" s="150"/>
      <c r="AL74" s="150"/>
      <c r="AM74" s="150"/>
      <c r="AN74" s="150"/>
      <c r="AO74" s="150"/>
      <c r="AP74" s="150"/>
      <c r="AQ74" s="150"/>
      <c r="AR74" s="150"/>
      <c r="AS74" s="150"/>
      <c r="AT74" s="150"/>
      <c r="AU74" s="150"/>
      <c r="AV74" s="150"/>
      <c r="AW74" s="150"/>
    </row>
    <row r="75" spans="1:49" s="38" customFormat="1" ht="11.25">
      <c r="A75" s="103"/>
      <c r="B75" s="45">
        <v>44821</v>
      </c>
      <c r="C75" s="51" t="s">
        <v>80</v>
      </c>
      <c r="D75" s="51">
        <v>21</v>
      </c>
      <c r="E75" s="46" t="s">
        <v>249</v>
      </c>
      <c r="F75" s="81">
        <v>100</v>
      </c>
      <c r="G75" s="52">
        <v>102.19836400817998</v>
      </c>
      <c r="H75" s="52">
        <v>111.69052488070894</v>
      </c>
      <c r="I75" s="52"/>
      <c r="J75" s="52">
        <v>114.75800954328561</v>
      </c>
      <c r="K75" s="52">
        <v>116.12133605998638</v>
      </c>
      <c r="L75" s="52">
        <v>120.91002044989777</v>
      </c>
      <c r="M75" s="52">
        <v>125.27266530334018</v>
      </c>
      <c r="N75" s="52">
        <v>124.96591683708249</v>
      </c>
      <c r="O75" s="52">
        <v>126.772324471711</v>
      </c>
      <c r="P75" s="52">
        <v>131.91888207225634</v>
      </c>
      <c r="Q75" s="52">
        <v>130.31697341513296</v>
      </c>
      <c r="R75" s="52">
        <v>130.31697341513296</v>
      </c>
      <c r="S75" s="52">
        <v>130.2999318336742</v>
      </c>
      <c r="T75" s="52">
        <v>132.58350374914795</v>
      </c>
      <c r="U75" s="52">
        <v>133.70824812542608</v>
      </c>
      <c r="V75" s="52"/>
      <c r="W75" s="52">
        <v>134.918200408998</v>
      </c>
      <c r="X75" s="52">
        <v>135.2079072937969</v>
      </c>
      <c r="Y75" s="52">
        <v>135.31015678254946</v>
      </c>
      <c r="Z75" s="52">
        <v>136.91206543967283</v>
      </c>
      <c r="AA75" s="52">
        <v>139.91138377641448</v>
      </c>
      <c r="AB75" s="52">
        <v>141.42808452624408</v>
      </c>
      <c r="AC75" s="52">
        <v>144.3081117927744</v>
      </c>
      <c r="AE75" s="150"/>
      <c r="AF75" s="150"/>
      <c r="AG75" s="150"/>
      <c r="AH75" s="150"/>
      <c r="AI75" s="150"/>
      <c r="AJ75" s="150"/>
      <c r="AK75" s="150"/>
      <c r="AL75" s="150"/>
      <c r="AM75" s="150"/>
      <c r="AN75" s="150"/>
      <c r="AO75" s="150"/>
      <c r="AP75" s="150"/>
      <c r="AQ75" s="150"/>
      <c r="AR75" s="150"/>
      <c r="AS75" s="150"/>
      <c r="AT75" s="150"/>
      <c r="AU75" s="150"/>
      <c r="AV75" s="150"/>
      <c r="AW75" s="150"/>
    </row>
    <row r="76" spans="1:49" s="38" customFormat="1" ht="11.25">
      <c r="A76" s="103"/>
      <c r="B76" s="45">
        <v>36320</v>
      </c>
      <c r="C76" s="51" t="s">
        <v>80</v>
      </c>
      <c r="D76" s="51">
        <v>31</v>
      </c>
      <c r="E76" s="38" t="s">
        <v>250</v>
      </c>
      <c r="F76" s="81">
        <v>100</v>
      </c>
      <c r="G76" s="52">
        <v>103.5430784123911</v>
      </c>
      <c r="H76" s="52">
        <v>108.30590513068732</v>
      </c>
      <c r="I76" s="52"/>
      <c r="J76" s="52">
        <v>124.35624394966118</v>
      </c>
      <c r="K76" s="52">
        <v>128.3381736043885</v>
      </c>
      <c r="L76" s="52">
        <v>137.74766053565665</v>
      </c>
      <c r="M76" s="52">
        <v>143.5495321071313</v>
      </c>
      <c r="N76" s="52">
        <v>143.64633752823488</v>
      </c>
      <c r="O76" s="52">
        <v>143.96902226524685</v>
      </c>
      <c r="P76" s="52">
        <v>143.96902226524685</v>
      </c>
      <c r="Q76" s="52">
        <v>146.1761858664085</v>
      </c>
      <c r="R76" s="52">
        <v>145.68570506615038</v>
      </c>
      <c r="S76" s="52">
        <v>147.46692481445626</v>
      </c>
      <c r="T76" s="52">
        <v>148.89964504678926</v>
      </c>
      <c r="U76" s="52">
        <v>152.02323330106483</v>
      </c>
      <c r="V76" s="52"/>
      <c r="W76" s="52">
        <v>153.2946111648919</v>
      </c>
      <c r="X76" s="52">
        <v>156.97967086156825</v>
      </c>
      <c r="Y76" s="52">
        <v>160.10325911584383</v>
      </c>
      <c r="Z76" s="52">
        <v>163.25266214908032</v>
      </c>
      <c r="AA76" s="52">
        <v>165.80187157147463</v>
      </c>
      <c r="AB76" s="52">
        <v>167.57663762504032</v>
      </c>
      <c r="AC76" s="52">
        <v>170.52597612132945</v>
      </c>
      <c r="AE76" s="150"/>
      <c r="AF76" s="150"/>
      <c r="AG76" s="150"/>
      <c r="AH76" s="150"/>
      <c r="AI76" s="150"/>
      <c r="AJ76" s="150"/>
      <c r="AK76" s="150"/>
      <c r="AL76" s="150"/>
      <c r="AM76" s="150"/>
      <c r="AN76" s="150"/>
      <c r="AO76" s="150"/>
      <c r="AP76" s="150"/>
      <c r="AQ76" s="150"/>
      <c r="AR76" s="150"/>
      <c r="AS76" s="150"/>
      <c r="AT76" s="150"/>
      <c r="AU76" s="150"/>
      <c r="AV76" s="150"/>
      <c r="AW76" s="150"/>
    </row>
    <row r="77" spans="1:49" s="38" customFormat="1" ht="11.25">
      <c r="A77" s="103"/>
      <c r="B77" s="45">
        <v>41278</v>
      </c>
      <c r="C77" s="51" t="s">
        <v>80</v>
      </c>
      <c r="D77" s="51">
        <v>12</v>
      </c>
      <c r="E77" s="54" t="s">
        <v>251</v>
      </c>
      <c r="F77" s="81">
        <v>100</v>
      </c>
      <c r="G77" s="52">
        <v>102.91002277904327</v>
      </c>
      <c r="H77" s="52">
        <v>107.67084282460137</v>
      </c>
      <c r="I77" s="52"/>
      <c r="J77" s="52">
        <v>116.19589977220956</v>
      </c>
      <c r="K77" s="52">
        <v>117.53416856492025</v>
      </c>
      <c r="L77" s="52">
        <v>121.03075170842824</v>
      </c>
      <c r="M77" s="52">
        <v>129.99430523917994</v>
      </c>
      <c r="N77" s="52">
        <v>129.99430523917994</v>
      </c>
      <c r="O77" s="52">
        <v>129.99430523917994</v>
      </c>
      <c r="P77" s="52">
        <v>132.9384965831435</v>
      </c>
      <c r="Q77" s="52">
        <v>135.0170842824601</v>
      </c>
      <c r="R77" s="52">
        <v>136.83940774487468</v>
      </c>
      <c r="S77" s="52">
        <v>137.82460136674254</v>
      </c>
      <c r="T77" s="52">
        <v>138.2289293849658</v>
      </c>
      <c r="U77" s="52">
        <v>138.2289293849658</v>
      </c>
      <c r="V77" s="52"/>
      <c r="W77" s="52">
        <v>138.9350797266514</v>
      </c>
      <c r="X77" s="52">
        <v>139.6469248291571</v>
      </c>
      <c r="Y77" s="52">
        <v>148.76423690205004</v>
      </c>
      <c r="Z77" s="52">
        <v>149.5728929384965</v>
      </c>
      <c r="AA77" s="52">
        <v>153.40546697038718</v>
      </c>
      <c r="AB77" s="52">
        <v>156.64578587699307</v>
      </c>
      <c r="AC77" s="52">
        <v>158.55353075170834</v>
      </c>
      <c r="AE77" s="150"/>
      <c r="AF77" s="150"/>
      <c r="AG77" s="150"/>
      <c r="AH77" s="150"/>
      <c r="AI77" s="150"/>
      <c r="AJ77" s="150"/>
      <c r="AK77" s="150"/>
      <c r="AL77" s="150"/>
      <c r="AM77" s="150"/>
      <c r="AN77" s="150"/>
      <c r="AO77" s="150"/>
      <c r="AP77" s="150"/>
      <c r="AQ77" s="150"/>
      <c r="AR77" s="150"/>
      <c r="AS77" s="150"/>
      <c r="AT77" s="150"/>
      <c r="AU77" s="150"/>
      <c r="AV77" s="150"/>
      <c r="AW77" s="150"/>
    </row>
    <row r="78" spans="1:49" s="38" customFormat="1" ht="11.25">
      <c r="A78" s="103"/>
      <c r="B78" s="45">
        <v>41278</v>
      </c>
      <c r="C78" s="51" t="s">
        <v>80</v>
      </c>
      <c r="D78" s="51">
        <v>11</v>
      </c>
      <c r="E78" s="54" t="s">
        <v>252</v>
      </c>
      <c r="F78" s="81">
        <v>100</v>
      </c>
      <c r="G78" s="52">
        <v>102.56669069935111</v>
      </c>
      <c r="H78" s="52">
        <v>111.10310021629415</v>
      </c>
      <c r="I78" s="52"/>
      <c r="J78" s="52">
        <v>120.98053352559481</v>
      </c>
      <c r="K78" s="52">
        <v>123.20836337418889</v>
      </c>
      <c r="L78" s="52">
        <v>123.0064888248017</v>
      </c>
      <c r="M78" s="52">
        <v>129.4448449891853</v>
      </c>
      <c r="N78" s="52">
        <v>130.19466474405192</v>
      </c>
      <c r="O78" s="52">
        <v>131.49963950973327</v>
      </c>
      <c r="P78" s="52">
        <v>134.4051910598414</v>
      </c>
      <c r="Q78" s="52">
        <v>136.22927180966116</v>
      </c>
      <c r="R78" s="52">
        <v>137.44772891131942</v>
      </c>
      <c r="S78" s="52">
        <v>141.4419610670512</v>
      </c>
      <c r="T78" s="52">
        <v>141.13914924297046</v>
      </c>
      <c r="U78" s="52">
        <v>141.13914924297046</v>
      </c>
      <c r="V78" s="52"/>
      <c r="W78" s="52">
        <v>141.76640230713775</v>
      </c>
      <c r="X78" s="52">
        <v>146.13554434030286</v>
      </c>
      <c r="Y78" s="52">
        <v>152.91276135544345</v>
      </c>
      <c r="Z78" s="52">
        <v>152.90555155010819</v>
      </c>
      <c r="AA78" s="52">
        <v>157.11607786589764</v>
      </c>
      <c r="AB78" s="52">
        <v>159.98558038932953</v>
      </c>
      <c r="AC78" s="52">
        <v>161.4852198990628</v>
      </c>
      <c r="AE78" s="150"/>
      <c r="AF78" s="150"/>
      <c r="AG78" s="150"/>
      <c r="AH78" s="150"/>
      <c r="AI78" s="150"/>
      <c r="AJ78" s="150"/>
      <c r="AK78" s="150"/>
      <c r="AL78" s="150"/>
      <c r="AM78" s="150"/>
      <c r="AN78" s="150"/>
      <c r="AO78" s="150"/>
      <c r="AP78" s="150"/>
      <c r="AQ78" s="150"/>
      <c r="AR78" s="150"/>
      <c r="AS78" s="150"/>
      <c r="AT78" s="150"/>
      <c r="AU78" s="150"/>
      <c r="AV78" s="150"/>
      <c r="AW78" s="150"/>
    </row>
    <row r="79" spans="1:49" s="38" customFormat="1" ht="11.25">
      <c r="A79" s="103"/>
      <c r="B79" s="45">
        <v>36320</v>
      </c>
      <c r="C79" s="51" t="s">
        <v>80</v>
      </c>
      <c r="D79" s="51">
        <v>41</v>
      </c>
      <c r="E79" s="38" t="s">
        <v>253</v>
      </c>
      <c r="F79" s="81">
        <v>100</v>
      </c>
      <c r="G79" s="52">
        <v>103.09470979796801</v>
      </c>
      <c r="H79" s="52">
        <v>107.43898166530423</v>
      </c>
      <c r="I79" s="52"/>
      <c r="J79" s="52">
        <v>117.89092607730935</v>
      </c>
      <c r="K79" s="52">
        <v>117.540581571879</v>
      </c>
      <c r="L79" s="52">
        <v>118.06609833002452</v>
      </c>
      <c r="M79" s="52">
        <v>121.42940558215578</v>
      </c>
      <c r="N79" s="52">
        <v>123.58986336564287</v>
      </c>
      <c r="O79" s="52">
        <v>124.9445287866402</v>
      </c>
      <c r="P79" s="52">
        <v>125.56347074623382</v>
      </c>
      <c r="Q79" s="52">
        <v>127.44365292537664</v>
      </c>
      <c r="R79" s="52">
        <v>128.65818054420183</v>
      </c>
      <c r="S79" s="52">
        <v>130.04788041574216</v>
      </c>
      <c r="T79" s="52">
        <v>135.18626649538714</v>
      </c>
      <c r="U79" s="52">
        <v>134.18194557982017</v>
      </c>
      <c r="V79" s="52"/>
      <c r="W79" s="52">
        <v>135.11619759430107</v>
      </c>
      <c r="X79" s="52">
        <v>135.92198995679087</v>
      </c>
      <c r="Y79" s="52">
        <v>136.40079411421232</v>
      </c>
      <c r="Z79" s="52">
        <v>140.19619292304102</v>
      </c>
      <c r="AA79" s="52">
        <v>144.08501693331777</v>
      </c>
      <c r="AB79" s="52">
        <v>146.79434777531242</v>
      </c>
      <c r="AC79" s="52">
        <v>147.37825528436298</v>
      </c>
      <c r="AE79" s="150"/>
      <c r="AF79" s="150"/>
      <c r="AG79" s="150"/>
      <c r="AH79" s="150"/>
      <c r="AI79" s="150"/>
      <c r="AJ79" s="150"/>
      <c r="AK79" s="150"/>
      <c r="AL79" s="150"/>
      <c r="AM79" s="150"/>
      <c r="AN79" s="150"/>
      <c r="AO79" s="150"/>
      <c r="AP79" s="150"/>
      <c r="AQ79" s="150"/>
      <c r="AR79" s="150"/>
      <c r="AS79" s="150"/>
      <c r="AT79" s="150"/>
      <c r="AU79" s="150"/>
      <c r="AV79" s="150"/>
      <c r="AW79" s="150"/>
    </row>
    <row r="80" spans="1:49" s="38" customFormat="1" ht="11.25">
      <c r="A80" s="103"/>
      <c r="B80" s="45">
        <v>41516</v>
      </c>
      <c r="C80" s="51" t="s">
        <v>80</v>
      </c>
      <c r="D80" s="51">
        <v>21</v>
      </c>
      <c r="E80" s="38" t="s">
        <v>254</v>
      </c>
      <c r="F80" s="81">
        <v>100</v>
      </c>
      <c r="G80" s="52">
        <v>105.2298375997798</v>
      </c>
      <c r="H80" s="52">
        <v>108.45031654280208</v>
      </c>
      <c r="I80" s="52"/>
      <c r="J80" s="52">
        <v>111.5410325980103</v>
      </c>
      <c r="K80" s="52">
        <v>110.4085564861783</v>
      </c>
      <c r="L80" s="52">
        <v>112.87405135464591</v>
      </c>
      <c r="M80" s="52">
        <v>120.74240100664544</v>
      </c>
      <c r="N80" s="52">
        <v>124.67854193700603</v>
      </c>
      <c r="O80" s="52">
        <v>141.93307380755775</v>
      </c>
      <c r="P80" s="52">
        <v>138.82662891746298</v>
      </c>
      <c r="Q80" s="52">
        <v>141.93307380755775</v>
      </c>
      <c r="R80" s="52">
        <v>145.1417561244151</v>
      </c>
      <c r="S80" s="52">
        <v>145.4327395698164</v>
      </c>
      <c r="T80" s="52">
        <v>147.93755652550038</v>
      </c>
      <c r="U80" s="52">
        <v>150.61145845621488</v>
      </c>
      <c r="V80" s="52"/>
      <c r="W80" s="52">
        <v>149.31776178679567</v>
      </c>
      <c r="X80" s="52">
        <v>152.88820730604382</v>
      </c>
      <c r="Y80" s="52">
        <v>152.88820730604382</v>
      </c>
      <c r="Z80" s="52">
        <v>158.44048602099804</v>
      </c>
      <c r="AA80" s="52">
        <v>160.36333608587947</v>
      </c>
      <c r="AB80" s="52">
        <v>161.91262632220523</v>
      </c>
      <c r="AC80" s="52">
        <v>165.1724273524439</v>
      </c>
      <c r="AE80" s="150"/>
      <c r="AF80" s="150"/>
      <c r="AG80" s="150"/>
      <c r="AH80" s="150"/>
      <c r="AI80" s="150"/>
      <c r="AJ80" s="150"/>
      <c r="AK80" s="150"/>
      <c r="AL80" s="150"/>
      <c r="AM80" s="150"/>
      <c r="AN80" s="150"/>
      <c r="AO80" s="150"/>
      <c r="AP80" s="150"/>
      <c r="AQ80" s="150"/>
      <c r="AR80" s="150"/>
      <c r="AS80" s="150"/>
      <c r="AT80" s="150"/>
      <c r="AU80" s="150"/>
      <c r="AV80" s="150"/>
      <c r="AW80" s="150"/>
    </row>
    <row r="81" spans="1:49" s="38" customFormat="1" ht="11.25">
      <c r="A81" s="103" t="s">
        <v>699</v>
      </c>
      <c r="B81" s="114">
        <v>41278</v>
      </c>
      <c r="C81" s="115" t="s">
        <v>80</v>
      </c>
      <c r="D81" s="115">
        <v>22</v>
      </c>
      <c r="E81" s="116" t="s">
        <v>255</v>
      </c>
      <c r="F81" s="81" t="s">
        <v>697</v>
      </c>
      <c r="G81" s="104" t="s">
        <v>697</v>
      </c>
      <c r="H81" s="104" t="s">
        <v>697</v>
      </c>
      <c r="I81" s="104"/>
      <c r="J81" s="104" t="s">
        <v>697</v>
      </c>
      <c r="K81" s="104" t="s">
        <v>697</v>
      </c>
      <c r="L81" s="104" t="s">
        <v>697</v>
      </c>
      <c r="M81" s="104" t="s">
        <v>697</v>
      </c>
      <c r="N81" s="104" t="s">
        <v>697</v>
      </c>
      <c r="O81" s="104" t="s">
        <v>697</v>
      </c>
      <c r="P81" s="104" t="s">
        <v>697</v>
      </c>
      <c r="Q81" s="104" t="s">
        <v>697</v>
      </c>
      <c r="R81" s="104" t="s">
        <v>697</v>
      </c>
      <c r="S81" s="104" t="s">
        <v>697</v>
      </c>
      <c r="T81" s="104" t="s">
        <v>697</v>
      </c>
      <c r="U81" s="104" t="s">
        <v>697</v>
      </c>
      <c r="V81" s="104"/>
      <c r="W81" s="104" t="s">
        <v>697</v>
      </c>
      <c r="X81" s="104" t="s">
        <v>697</v>
      </c>
      <c r="Y81" s="104" t="s">
        <v>697</v>
      </c>
      <c r="Z81" s="104" t="s">
        <v>697</v>
      </c>
      <c r="AA81" s="104" t="s">
        <v>697</v>
      </c>
      <c r="AB81" s="104" t="s">
        <v>697</v>
      </c>
      <c r="AC81" s="104" t="s">
        <v>697</v>
      </c>
      <c r="AE81" s="150"/>
      <c r="AF81" s="150"/>
      <c r="AG81" s="150"/>
      <c r="AH81" s="150"/>
      <c r="AI81" s="150"/>
      <c r="AJ81" s="150"/>
      <c r="AK81" s="150"/>
      <c r="AL81" s="150"/>
      <c r="AM81" s="150"/>
      <c r="AN81" s="150"/>
      <c r="AO81" s="150"/>
      <c r="AP81" s="150"/>
      <c r="AQ81" s="150"/>
      <c r="AR81" s="150"/>
      <c r="AS81" s="150"/>
      <c r="AT81" s="150"/>
      <c r="AU81" s="150"/>
      <c r="AV81" s="150"/>
      <c r="AW81" s="150"/>
    </row>
    <row r="82" spans="1:49" s="38" customFormat="1" ht="11.25">
      <c r="A82" s="103"/>
      <c r="B82" s="45">
        <v>46350</v>
      </c>
      <c r="C82" s="51" t="s">
        <v>80</v>
      </c>
      <c r="D82" s="51">
        <v>11</v>
      </c>
      <c r="E82" s="38" t="s">
        <v>256</v>
      </c>
      <c r="F82" s="81">
        <v>100</v>
      </c>
      <c r="G82" s="52">
        <v>101.48743718592965</v>
      </c>
      <c r="H82" s="52">
        <v>123.73467336683417</v>
      </c>
      <c r="I82" s="52"/>
      <c r="J82" s="52">
        <v>127.76281407035178</v>
      </c>
      <c r="K82" s="52">
        <v>127.02713567839199</v>
      </c>
      <c r="L82" s="52">
        <v>123.43718592964825</v>
      </c>
      <c r="M82" s="52">
        <v>124.63115577889447</v>
      </c>
      <c r="N82" s="52">
        <v>123.0673366834171</v>
      </c>
      <c r="O82" s="52">
        <v>121.80502512562815</v>
      </c>
      <c r="P82" s="52">
        <v>121.02512562814071</v>
      </c>
      <c r="Q82" s="52">
        <v>120.82412060301509</v>
      </c>
      <c r="R82" s="52">
        <v>121.01306532663317</v>
      </c>
      <c r="S82" s="52">
        <v>121.86934673366834</v>
      </c>
      <c r="T82" s="52">
        <v>120.44221105527637</v>
      </c>
      <c r="U82" s="52">
        <v>123.28040201005024</v>
      </c>
      <c r="V82" s="52"/>
      <c r="W82" s="52">
        <v>130.5688442211055</v>
      </c>
      <c r="X82" s="52">
        <v>133.5678391959799</v>
      </c>
      <c r="Y82" s="52">
        <v>134.50452261306535</v>
      </c>
      <c r="Z82" s="52">
        <v>134.5206030150754</v>
      </c>
      <c r="AA82" s="52">
        <v>136.57487437185935</v>
      </c>
      <c r="AB82" s="52">
        <v>135.74271356783925</v>
      </c>
      <c r="AC82" s="52">
        <v>141.86130653266338</v>
      </c>
      <c r="AE82" s="150"/>
      <c r="AF82" s="150"/>
      <c r="AG82" s="150"/>
      <c r="AH82" s="150"/>
      <c r="AI82" s="150"/>
      <c r="AJ82" s="150"/>
      <c r="AK82" s="150"/>
      <c r="AL82" s="150"/>
      <c r="AM82" s="150"/>
      <c r="AN82" s="150"/>
      <c r="AO82" s="150"/>
      <c r="AP82" s="150"/>
      <c r="AQ82" s="150"/>
      <c r="AR82" s="150"/>
      <c r="AS82" s="150"/>
      <c r="AT82" s="150"/>
      <c r="AU82" s="150"/>
      <c r="AV82" s="150"/>
      <c r="AW82" s="150"/>
    </row>
    <row r="83" spans="1:49" s="38" customFormat="1" ht="11.25">
      <c r="A83" s="103"/>
      <c r="B83" s="45">
        <v>41278</v>
      </c>
      <c r="C83" s="51" t="s">
        <v>80</v>
      </c>
      <c r="D83" s="51">
        <v>41</v>
      </c>
      <c r="E83" s="54" t="s">
        <v>257</v>
      </c>
      <c r="F83" s="81">
        <v>100</v>
      </c>
      <c r="G83" s="52">
        <v>101.10013860013858</v>
      </c>
      <c r="H83" s="52">
        <v>111.47782397782397</v>
      </c>
      <c r="I83" s="52"/>
      <c r="J83" s="52">
        <v>128.86347886347883</v>
      </c>
      <c r="K83" s="52">
        <v>136.45183645183644</v>
      </c>
      <c r="L83" s="52">
        <v>136.6727304227304</v>
      </c>
      <c r="M83" s="52">
        <v>133.62785862785861</v>
      </c>
      <c r="N83" s="52">
        <v>133.62785862785861</v>
      </c>
      <c r="O83" s="52">
        <v>133.40696465696465</v>
      </c>
      <c r="P83" s="52">
        <v>135.6808731808732</v>
      </c>
      <c r="Q83" s="52">
        <v>135.11347886347886</v>
      </c>
      <c r="R83" s="52">
        <v>140.23302148302147</v>
      </c>
      <c r="S83" s="52">
        <v>140.55786555786554</v>
      </c>
      <c r="T83" s="52">
        <v>141.25086625086624</v>
      </c>
      <c r="U83" s="52">
        <v>145.89830214830215</v>
      </c>
      <c r="V83" s="52"/>
      <c r="W83" s="52">
        <v>145.56912681912684</v>
      </c>
      <c r="X83" s="52">
        <v>149.16406791406794</v>
      </c>
      <c r="Y83" s="52">
        <v>150.1819126819127</v>
      </c>
      <c r="Z83" s="52">
        <v>154.10169785169788</v>
      </c>
      <c r="AA83" s="52">
        <v>155.0848925848926</v>
      </c>
      <c r="AB83" s="52">
        <v>156.15038115038115</v>
      </c>
      <c r="AC83" s="52">
        <v>164.5790020790021</v>
      </c>
      <c r="AE83" s="150"/>
      <c r="AF83" s="150"/>
      <c r="AG83" s="150"/>
      <c r="AH83" s="150"/>
      <c r="AI83" s="150"/>
      <c r="AJ83" s="150"/>
      <c r="AK83" s="150"/>
      <c r="AL83" s="150"/>
      <c r="AM83" s="150"/>
      <c r="AN83" s="150"/>
      <c r="AO83" s="150"/>
      <c r="AP83" s="150"/>
      <c r="AQ83" s="150"/>
      <c r="AR83" s="150"/>
      <c r="AS83" s="150"/>
      <c r="AT83" s="150"/>
      <c r="AU83" s="150"/>
      <c r="AV83" s="150"/>
      <c r="AW83" s="150"/>
    </row>
    <row r="84" spans="1:49" s="38" customFormat="1" ht="11.25">
      <c r="A84" s="103"/>
      <c r="B84" s="45">
        <v>42999</v>
      </c>
      <c r="C84" s="51" t="s">
        <v>80</v>
      </c>
      <c r="D84" s="51">
        <v>11</v>
      </c>
      <c r="E84" s="38" t="s">
        <v>258</v>
      </c>
      <c r="F84" s="81">
        <v>100</v>
      </c>
      <c r="G84" s="52">
        <v>103.01545997244759</v>
      </c>
      <c r="H84" s="52">
        <v>107.74146640134703</v>
      </c>
      <c r="I84" s="52"/>
      <c r="J84" s="52">
        <v>112.31440379611206</v>
      </c>
      <c r="K84" s="52">
        <v>117.06337058013165</v>
      </c>
      <c r="L84" s="52">
        <v>119.48186131945509</v>
      </c>
      <c r="M84" s="52">
        <v>122.19118322363387</v>
      </c>
      <c r="N84" s="52">
        <v>124.94259911219963</v>
      </c>
      <c r="O84" s="52">
        <v>122.9527016684525</v>
      </c>
      <c r="P84" s="52">
        <v>124.1925608449411</v>
      </c>
      <c r="Q84" s="52">
        <v>124.1925608449411</v>
      </c>
      <c r="R84" s="52">
        <v>127.70549517832545</v>
      </c>
      <c r="S84" s="52">
        <v>129.01040869432117</v>
      </c>
      <c r="T84" s="52">
        <v>129.01040869432117</v>
      </c>
      <c r="U84" s="52">
        <v>128.78463186897292</v>
      </c>
      <c r="V84" s="52"/>
      <c r="W84" s="52">
        <v>133.9354048675953</v>
      </c>
      <c r="X84" s="52">
        <v>134.85764579825502</v>
      </c>
      <c r="Y84" s="52">
        <v>139.05173733353743</v>
      </c>
      <c r="Z84" s="52">
        <v>139.02877697841728</v>
      </c>
      <c r="AA84" s="52">
        <v>141.26358487677945</v>
      </c>
      <c r="AB84" s="52">
        <v>139.43440991887343</v>
      </c>
      <c r="AC84" s="52">
        <v>141.85672738405023</v>
      </c>
      <c r="AE84" s="150"/>
      <c r="AF84" s="150"/>
      <c r="AG84" s="150"/>
      <c r="AH84" s="150"/>
      <c r="AI84" s="150"/>
      <c r="AJ84" s="150"/>
      <c r="AK84" s="150"/>
      <c r="AL84" s="150"/>
      <c r="AM84" s="150"/>
      <c r="AN84" s="150"/>
      <c r="AO84" s="150"/>
      <c r="AP84" s="150"/>
      <c r="AQ84" s="150"/>
      <c r="AR84" s="150"/>
      <c r="AS84" s="150"/>
      <c r="AT84" s="150"/>
      <c r="AU84" s="150"/>
      <c r="AV84" s="150"/>
      <c r="AW84" s="150"/>
    </row>
    <row r="85" spans="1:49" s="38" customFormat="1" ht="11.25">
      <c r="A85" s="103"/>
      <c r="B85" s="45">
        <v>36320</v>
      </c>
      <c r="C85" s="51" t="s">
        <v>80</v>
      </c>
      <c r="D85" s="51">
        <v>51</v>
      </c>
      <c r="E85" s="38" t="s">
        <v>259</v>
      </c>
      <c r="F85" s="81">
        <v>100</v>
      </c>
      <c r="G85" s="52">
        <v>103.34656393493657</v>
      </c>
      <c r="H85" s="52">
        <v>108.65436998988247</v>
      </c>
      <c r="I85" s="52"/>
      <c r="J85" s="52">
        <v>110.38991361195423</v>
      </c>
      <c r="K85" s="52">
        <v>110.38991361195423</v>
      </c>
      <c r="L85" s="52">
        <v>125.33271071678728</v>
      </c>
      <c r="M85" s="52">
        <v>126.7880768931434</v>
      </c>
      <c r="N85" s="52">
        <v>126.7880768931434</v>
      </c>
      <c r="O85" s="52">
        <v>127.37177990505096</v>
      </c>
      <c r="P85" s="52">
        <v>128.93610397696315</v>
      </c>
      <c r="Q85" s="52">
        <v>129.73772277998282</v>
      </c>
      <c r="R85" s="52">
        <v>123.67499416296981</v>
      </c>
      <c r="S85" s="52">
        <v>124.81126935948318</v>
      </c>
      <c r="T85" s="52">
        <v>125.35605883726355</v>
      </c>
      <c r="U85" s="52">
        <v>126.01758891742543</v>
      </c>
      <c r="V85" s="52"/>
      <c r="W85" s="52">
        <v>128.98280021791572</v>
      </c>
      <c r="X85" s="52">
        <v>129.86224608918974</v>
      </c>
      <c r="Y85" s="52">
        <v>131.46548369522912</v>
      </c>
      <c r="Z85" s="52">
        <v>133.0920694217448</v>
      </c>
      <c r="AA85" s="52">
        <v>135.39575064207324</v>
      </c>
      <c r="AB85" s="52">
        <v>137.89399953303752</v>
      </c>
      <c r="AC85" s="52">
        <v>138.7656626974861</v>
      </c>
      <c r="AE85" s="150"/>
      <c r="AF85" s="150"/>
      <c r="AG85" s="150"/>
      <c r="AH85" s="150"/>
      <c r="AI85" s="150"/>
      <c r="AJ85" s="150"/>
      <c r="AK85" s="150"/>
      <c r="AL85" s="150"/>
      <c r="AM85" s="150"/>
      <c r="AN85" s="150"/>
      <c r="AO85" s="150"/>
      <c r="AP85" s="150"/>
      <c r="AQ85" s="150"/>
      <c r="AR85" s="150"/>
      <c r="AS85" s="150"/>
      <c r="AT85" s="150"/>
      <c r="AU85" s="150"/>
      <c r="AV85" s="150"/>
      <c r="AW85" s="150"/>
    </row>
    <row r="86" spans="1:49" s="38" customFormat="1" ht="11.25">
      <c r="A86" s="103"/>
      <c r="B86" s="45">
        <v>31600</v>
      </c>
      <c r="C86" s="51" t="s">
        <v>80</v>
      </c>
      <c r="D86" s="51">
        <v>12</v>
      </c>
      <c r="E86" s="46" t="s">
        <v>260</v>
      </c>
      <c r="F86" s="81">
        <v>100</v>
      </c>
      <c r="G86" s="52">
        <v>100</v>
      </c>
      <c r="H86" s="52">
        <v>100</v>
      </c>
      <c r="I86" s="52"/>
      <c r="J86" s="52">
        <v>104.17110023409238</v>
      </c>
      <c r="K86" s="52">
        <v>120.83422004681847</v>
      </c>
      <c r="L86" s="52">
        <v>125.60119174292406</v>
      </c>
      <c r="M86" s="52">
        <v>126.81421579059376</v>
      </c>
      <c r="N86" s="52">
        <v>126.81421579059376</v>
      </c>
      <c r="O86" s="52">
        <v>129.42115343690148</v>
      </c>
      <c r="P86" s="52">
        <v>130.3043200680996</v>
      </c>
      <c r="Q86" s="52">
        <v>130.3043200680996</v>
      </c>
      <c r="R86" s="52">
        <v>130.3043200680996</v>
      </c>
      <c r="S86" s="52">
        <v>130.3043200680996</v>
      </c>
      <c r="T86" s="52">
        <v>130.3043200680996</v>
      </c>
      <c r="U86" s="52">
        <v>131.97488827410086</v>
      </c>
      <c r="V86" s="52"/>
      <c r="W86" s="52">
        <v>134.35837412215363</v>
      </c>
      <c r="X86" s="52">
        <v>135.1989785060651</v>
      </c>
      <c r="Y86" s="52">
        <v>138.12513300702275</v>
      </c>
      <c r="Z86" s="52">
        <v>138.12513300702275</v>
      </c>
      <c r="AA86" s="52">
        <v>140.35965098957223</v>
      </c>
      <c r="AB86" s="52">
        <v>144.5626729091296</v>
      </c>
      <c r="AC86" s="52">
        <v>144.5626729091296</v>
      </c>
      <c r="AE86" s="150"/>
      <c r="AF86" s="150"/>
      <c r="AG86" s="150"/>
      <c r="AH86" s="150"/>
      <c r="AI86" s="150"/>
      <c r="AJ86" s="150"/>
      <c r="AK86" s="150"/>
      <c r="AL86" s="150"/>
      <c r="AM86" s="150"/>
      <c r="AN86" s="150"/>
      <c r="AO86" s="150"/>
      <c r="AP86" s="150"/>
      <c r="AQ86" s="150"/>
      <c r="AR86" s="150"/>
      <c r="AS86" s="150"/>
      <c r="AT86" s="150"/>
      <c r="AU86" s="150"/>
      <c r="AV86" s="150"/>
      <c r="AW86" s="150"/>
    </row>
    <row r="87" spans="1:49" s="38" customFormat="1" ht="11.25">
      <c r="A87" s="103"/>
      <c r="B87" s="45">
        <v>36950</v>
      </c>
      <c r="C87" s="51" t="s">
        <v>80</v>
      </c>
      <c r="D87" s="51">
        <v>11</v>
      </c>
      <c r="E87" s="38" t="s">
        <v>261</v>
      </c>
      <c r="F87" s="81">
        <v>100</v>
      </c>
      <c r="G87" s="52">
        <v>101.29537953795379</v>
      </c>
      <c r="H87" s="52">
        <v>110.2062706270627</v>
      </c>
      <c r="I87" s="52"/>
      <c r="J87" s="52">
        <v>117.06270627062707</v>
      </c>
      <c r="K87" s="52">
        <v>123.44059405940594</v>
      </c>
      <c r="L87" s="52">
        <v>126.93894389438944</v>
      </c>
      <c r="M87" s="52">
        <v>128.37458745874588</v>
      </c>
      <c r="N87" s="52">
        <v>129.55445544554456</v>
      </c>
      <c r="O87" s="52">
        <v>136.27062706270627</v>
      </c>
      <c r="P87" s="52">
        <v>136.03960396039605</v>
      </c>
      <c r="Q87" s="52">
        <v>136.42739273927393</v>
      </c>
      <c r="R87" s="52">
        <v>136.7986798679868</v>
      </c>
      <c r="S87" s="52">
        <v>138.02805280528054</v>
      </c>
      <c r="T87" s="52">
        <v>141.73267326732673</v>
      </c>
      <c r="U87" s="52">
        <v>143.92739273927396</v>
      </c>
      <c r="V87" s="52"/>
      <c r="W87" s="52">
        <v>144.81023102310232</v>
      </c>
      <c r="X87" s="52">
        <v>146.6584158415842</v>
      </c>
      <c r="Y87" s="52">
        <v>149.33168316831689</v>
      </c>
      <c r="Z87" s="52">
        <v>150.45379537953798</v>
      </c>
      <c r="AA87" s="52">
        <v>150.4620462046205</v>
      </c>
      <c r="AB87" s="52">
        <v>150.4620462046205</v>
      </c>
      <c r="AC87" s="52">
        <v>154.31518151815183</v>
      </c>
      <c r="AE87" s="150"/>
      <c r="AF87" s="150"/>
      <c r="AG87" s="150"/>
      <c r="AH87" s="150"/>
      <c r="AI87" s="150"/>
      <c r="AJ87" s="150"/>
      <c r="AK87" s="150"/>
      <c r="AL87" s="150"/>
      <c r="AM87" s="150"/>
      <c r="AN87" s="150"/>
      <c r="AO87" s="150"/>
      <c r="AP87" s="150"/>
      <c r="AQ87" s="150"/>
      <c r="AR87" s="150"/>
      <c r="AS87" s="150"/>
      <c r="AT87" s="150"/>
      <c r="AU87" s="150"/>
      <c r="AV87" s="150"/>
      <c r="AW87" s="150"/>
    </row>
    <row r="88" spans="1:49" s="38" customFormat="1" ht="11.25">
      <c r="A88" s="103"/>
      <c r="B88" s="45">
        <v>31600</v>
      </c>
      <c r="C88" s="51" t="s">
        <v>80</v>
      </c>
      <c r="D88" s="51">
        <v>11</v>
      </c>
      <c r="E88" s="38" t="s">
        <v>262</v>
      </c>
      <c r="F88" s="81">
        <v>100</v>
      </c>
      <c r="G88" s="52">
        <v>101.91122071516646</v>
      </c>
      <c r="H88" s="52">
        <v>104.0937114673243</v>
      </c>
      <c r="I88" s="52"/>
      <c r="J88" s="52">
        <v>116.31319358816275</v>
      </c>
      <c r="K88" s="52">
        <v>116.31319358816275</v>
      </c>
      <c r="L88" s="52">
        <v>117.89149198520346</v>
      </c>
      <c r="M88" s="52">
        <v>120.35758323057954</v>
      </c>
      <c r="N88" s="52">
        <v>119.66707768187423</v>
      </c>
      <c r="O88" s="52">
        <v>119.66707768187423</v>
      </c>
      <c r="P88" s="52">
        <v>121.52897657213319</v>
      </c>
      <c r="Q88" s="52">
        <v>121.52897657213319</v>
      </c>
      <c r="R88" s="52">
        <v>121.52897657213319</v>
      </c>
      <c r="S88" s="52">
        <v>121.52897657213319</v>
      </c>
      <c r="T88" s="52">
        <v>121.52897657213319</v>
      </c>
      <c r="U88" s="52">
        <v>123.8471023427867</v>
      </c>
      <c r="V88" s="52"/>
      <c r="W88" s="52">
        <v>124.58692971639952</v>
      </c>
      <c r="X88" s="52">
        <v>127.26263871763256</v>
      </c>
      <c r="Y88" s="52">
        <v>130.06165228113443</v>
      </c>
      <c r="Z88" s="52">
        <v>130.06165228113443</v>
      </c>
      <c r="AA88" s="52">
        <v>135.22811344019735</v>
      </c>
      <c r="AB88" s="52">
        <v>135.22811344019735</v>
      </c>
      <c r="AC88" s="52">
        <v>135.22811344019735</v>
      </c>
      <c r="AE88" s="150"/>
      <c r="AF88" s="150"/>
      <c r="AG88" s="150"/>
      <c r="AH88" s="150"/>
      <c r="AI88" s="150"/>
      <c r="AJ88" s="150"/>
      <c r="AK88" s="150"/>
      <c r="AL88" s="150"/>
      <c r="AM88" s="150"/>
      <c r="AN88" s="150"/>
      <c r="AO88" s="150"/>
      <c r="AP88" s="150"/>
      <c r="AQ88" s="150"/>
      <c r="AR88" s="150"/>
      <c r="AS88" s="150"/>
      <c r="AT88" s="150"/>
      <c r="AU88" s="150"/>
      <c r="AV88" s="150"/>
      <c r="AW88" s="150"/>
    </row>
    <row r="89" spans="1:49" s="38" customFormat="1" ht="11.25">
      <c r="A89" s="103"/>
      <c r="B89" s="45">
        <v>37112</v>
      </c>
      <c r="C89" s="51" t="s">
        <v>80</v>
      </c>
      <c r="D89" s="51">
        <v>11</v>
      </c>
      <c r="E89" s="38" t="s">
        <v>263</v>
      </c>
      <c r="F89" s="81">
        <v>100</v>
      </c>
      <c r="G89" s="52">
        <v>101.75888603884206</v>
      </c>
      <c r="H89" s="52">
        <v>108.41578111640406</v>
      </c>
      <c r="I89" s="52"/>
      <c r="J89" s="52">
        <v>118.38280200317577</v>
      </c>
      <c r="K89" s="52">
        <v>118.38280200317577</v>
      </c>
      <c r="L89" s="52">
        <v>118.38280200317577</v>
      </c>
      <c r="M89" s="52">
        <v>124.07475265665077</v>
      </c>
      <c r="N89" s="52">
        <v>134.31049224380112</v>
      </c>
      <c r="O89" s="52">
        <v>134.31049224380112</v>
      </c>
      <c r="P89" s="52">
        <v>134.31049224380112</v>
      </c>
      <c r="Q89" s="52">
        <v>142.5552705508733</v>
      </c>
      <c r="R89" s="52">
        <v>146.8547697569317</v>
      </c>
      <c r="S89" s="52">
        <v>146.8547697569317</v>
      </c>
      <c r="T89" s="52">
        <v>148.12507634053986</v>
      </c>
      <c r="U89" s="52">
        <v>152.99865640649807</v>
      </c>
      <c r="V89" s="52"/>
      <c r="W89" s="52">
        <v>152.99865640649807</v>
      </c>
      <c r="X89" s="52">
        <v>154.24453401734453</v>
      </c>
      <c r="Y89" s="52">
        <v>157.34701355807988</v>
      </c>
      <c r="Z89" s="52">
        <v>160.75485525833636</v>
      </c>
      <c r="AA89" s="52">
        <v>163.5275436667888</v>
      </c>
      <c r="AB89" s="52">
        <v>163.5275436667888</v>
      </c>
      <c r="AC89" s="52">
        <v>164.77342127763526</v>
      </c>
      <c r="AE89" s="150"/>
      <c r="AF89" s="150"/>
      <c r="AG89" s="150"/>
      <c r="AH89" s="150"/>
      <c r="AI89" s="150"/>
      <c r="AJ89" s="150"/>
      <c r="AK89" s="150"/>
      <c r="AL89" s="150"/>
      <c r="AM89" s="150"/>
      <c r="AN89" s="150"/>
      <c r="AO89" s="150"/>
      <c r="AP89" s="150"/>
      <c r="AQ89" s="150"/>
      <c r="AR89" s="150"/>
      <c r="AS89" s="150"/>
      <c r="AT89" s="150"/>
      <c r="AU89" s="150"/>
      <c r="AV89" s="150"/>
      <c r="AW89" s="150"/>
    </row>
    <row r="90" spans="1:49" s="38" customFormat="1" ht="11.25">
      <c r="A90" s="103"/>
      <c r="B90" s="45">
        <v>41278</v>
      </c>
      <c r="C90" s="51" t="s">
        <v>80</v>
      </c>
      <c r="D90" s="51">
        <v>31</v>
      </c>
      <c r="E90" s="54" t="s">
        <v>264</v>
      </c>
      <c r="F90" s="81">
        <v>100</v>
      </c>
      <c r="G90" s="52">
        <v>102.95027574765726</v>
      </c>
      <c r="H90" s="52">
        <v>104.81549567322782</v>
      </c>
      <c r="I90" s="52"/>
      <c r="J90" s="52">
        <v>119.63412993767652</v>
      </c>
      <c r="K90" s="52">
        <v>119.63412993767652</v>
      </c>
      <c r="L90" s="52">
        <v>122.08671479173204</v>
      </c>
      <c r="M90" s="52">
        <v>125.37775187194545</v>
      </c>
      <c r="N90" s="52">
        <v>130.06322019459265</v>
      </c>
      <c r="O90" s="52">
        <v>130.06322019459265</v>
      </c>
      <c r="P90" s="52">
        <v>130.06322019459265</v>
      </c>
      <c r="Q90" s="52">
        <v>130.06322019459265</v>
      </c>
      <c r="R90" s="52">
        <v>130.06322019459265</v>
      </c>
      <c r="S90" s="52">
        <v>130.06322019459265</v>
      </c>
      <c r="T90" s="52">
        <v>130.06322019459265</v>
      </c>
      <c r="U90" s="52">
        <v>133.13007218759805</v>
      </c>
      <c r="V90" s="52"/>
      <c r="W90" s="52">
        <v>135.90548356723306</v>
      </c>
      <c r="X90" s="52">
        <v>136.69461507420522</v>
      </c>
      <c r="Y90" s="52">
        <v>148.75577276599554</v>
      </c>
      <c r="Z90" s="52">
        <v>149.87669820203556</v>
      </c>
      <c r="AA90" s="52">
        <v>149.87669820203556</v>
      </c>
      <c r="AB90" s="52">
        <v>149.87669820203556</v>
      </c>
      <c r="AC90" s="52">
        <v>149.87669820203556</v>
      </c>
      <c r="AE90" s="150"/>
      <c r="AF90" s="150"/>
      <c r="AG90" s="150"/>
      <c r="AH90" s="150"/>
      <c r="AI90" s="150"/>
      <c r="AJ90" s="150"/>
      <c r="AK90" s="150"/>
      <c r="AL90" s="150"/>
      <c r="AM90" s="150"/>
      <c r="AN90" s="150"/>
      <c r="AO90" s="150"/>
      <c r="AP90" s="150"/>
      <c r="AQ90" s="150"/>
      <c r="AR90" s="150"/>
      <c r="AS90" s="150"/>
      <c r="AT90" s="150"/>
      <c r="AU90" s="150"/>
      <c r="AV90" s="150"/>
      <c r="AW90" s="150"/>
    </row>
    <row r="91" spans="1:49" s="38" customFormat="1" ht="11.25">
      <c r="A91" s="103"/>
      <c r="B91" s="45">
        <v>41278</v>
      </c>
      <c r="C91" s="51" t="s">
        <v>80</v>
      </c>
      <c r="D91" s="51">
        <v>13</v>
      </c>
      <c r="E91" s="54" t="s">
        <v>265</v>
      </c>
      <c r="F91" s="81">
        <v>100</v>
      </c>
      <c r="G91" s="52">
        <v>103.79446640316206</v>
      </c>
      <c r="H91" s="52">
        <v>110.23356090549768</v>
      </c>
      <c r="I91" s="52"/>
      <c r="J91" s="52">
        <v>117.8296802012217</v>
      </c>
      <c r="K91" s="52">
        <v>117.37693136902624</v>
      </c>
      <c r="L91" s="52">
        <v>117.17570966582825</v>
      </c>
      <c r="M91" s="52">
        <v>126.29536471433705</v>
      </c>
      <c r="N91" s="52">
        <v>127.99137621272008</v>
      </c>
      <c r="O91" s="52">
        <v>129.66582824290333</v>
      </c>
      <c r="P91" s="52">
        <v>131.57743442328422</v>
      </c>
      <c r="Q91" s="52">
        <v>135.21379805964784</v>
      </c>
      <c r="R91" s="52">
        <v>136.9673014732303</v>
      </c>
      <c r="S91" s="52">
        <v>137.3769313690262</v>
      </c>
      <c r="T91" s="52">
        <v>137.75062881782247</v>
      </c>
      <c r="U91" s="52">
        <v>137.7578153072224</v>
      </c>
      <c r="V91" s="52"/>
      <c r="W91" s="52">
        <v>138.87890765361118</v>
      </c>
      <c r="X91" s="52">
        <v>137.99496945742</v>
      </c>
      <c r="Y91" s="52">
        <v>144.85088034495146</v>
      </c>
      <c r="Z91" s="52">
        <v>146.3097376931369</v>
      </c>
      <c r="AA91" s="52">
        <v>151.44807761408552</v>
      </c>
      <c r="AB91" s="52">
        <v>154.77542220625224</v>
      </c>
      <c r="AC91" s="52">
        <v>156.96730147323032</v>
      </c>
      <c r="AE91" s="150"/>
      <c r="AF91" s="150"/>
      <c r="AG91" s="150"/>
      <c r="AH91" s="150"/>
      <c r="AI91" s="150"/>
      <c r="AJ91" s="150"/>
      <c r="AK91" s="150"/>
      <c r="AL91" s="150"/>
      <c r="AM91" s="150"/>
      <c r="AN91" s="150"/>
      <c r="AO91" s="150"/>
      <c r="AP91" s="150"/>
      <c r="AQ91" s="150"/>
      <c r="AR91" s="150"/>
      <c r="AS91" s="150"/>
      <c r="AT91" s="150"/>
      <c r="AU91" s="150"/>
      <c r="AV91" s="150"/>
      <c r="AW91" s="150"/>
    </row>
    <row r="92" spans="1:49" s="38" customFormat="1" ht="11.25">
      <c r="A92" s="103"/>
      <c r="B92" s="45">
        <v>37570</v>
      </c>
      <c r="C92" s="51" t="s">
        <v>80</v>
      </c>
      <c r="D92" s="51">
        <v>11</v>
      </c>
      <c r="E92" s="54" t="s">
        <v>266</v>
      </c>
      <c r="F92" s="81">
        <v>100</v>
      </c>
      <c r="G92" s="52">
        <v>100.00547705115567</v>
      </c>
      <c r="H92" s="52">
        <v>103.05619454485704</v>
      </c>
      <c r="I92" s="52"/>
      <c r="J92" s="52">
        <v>122.614744221711</v>
      </c>
      <c r="K92" s="52">
        <v>123.75944791324348</v>
      </c>
      <c r="L92" s="52">
        <v>124.77817942819581</v>
      </c>
      <c r="M92" s="52">
        <v>126.22959798444514</v>
      </c>
      <c r="N92" s="52">
        <v>126.22959798444514</v>
      </c>
      <c r="O92" s="52">
        <v>138.91444846094862</v>
      </c>
      <c r="P92" s="52">
        <v>139.94961112936792</v>
      </c>
      <c r="Q92" s="52">
        <v>139.94961112936792</v>
      </c>
      <c r="R92" s="52">
        <v>139.94961112936792</v>
      </c>
      <c r="S92" s="52">
        <v>139.94961112936792</v>
      </c>
      <c r="T92" s="52">
        <v>139.91127177127834</v>
      </c>
      <c r="U92" s="52">
        <v>139.94961112936792</v>
      </c>
      <c r="V92" s="52"/>
      <c r="W92" s="52">
        <v>139.94961112936792</v>
      </c>
      <c r="X92" s="52">
        <v>139.94961112936792</v>
      </c>
      <c r="Y92" s="52">
        <v>139.94961112936792</v>
      </c>
      <c r="Z92" s="52">
        <v>139.94961112936792</v>
      </c>
      <c r="AA92" s="52">
        <v>157.21875342315695</v>
      </c>
      <c r="AB92" s="52">
        <v>157.21875342315695</v>
      </c>
      <c r="AC92" s="52">
        <v>162.14809946324897</v>
      </c>
      <c r="AE92" s="150"/>
      <c r="AF92" s="150"/>
      <c r="AG92" s="150"/>
      <c r="AH92" s="150"/>
      <c r="AI92" s="150"/>
      <c r="AJ92" s="150"/>
      <c r="AK92" s="150"/>
      <c r="AL92" s="150"/>
      <c r="AM92" s="150"/>
      <c r="AN92" s="150"/>
      <c r="AO92" s="150"/>
      <c r="AP92" s="150"/>
      <c r="AQ92" s="150"/>
      <c r="AR92" s="150"/>
      <c r="AS92" s="150"/>
      <c r="AT92" s="150"/>
      <c r="AU92" s="150"/>
      <c r="AV92" s="150"/>
      <c r="AW92" s="150"/>
    </row>
    <row r="93" spans="1:49" s="38" customFormat="1" ht="11.25">
      <c r="A93" s="103"/>
      <c r="B93" s="45">
        <v>43220</v>
      </c>
      <c r="C93" s="51" t="s">
        <v>80</v>
      </c>
      <c r="D93" s="51">
        <v>11</v>
      </c>
      <c r="E93" s="46" t="s">
        <v>267</v>
      </c>
      <c r="F93" s="81">
        <v>100</v>
      </c>
      <c r="G93" s="52">
        <v>102.76305828917488</v>
      </c>
      <c r="H93" s="52">
        <v>133.21347464042393</v>
      </c>
      <c r="I93" s="52"/>
      <c r="J93" s="52">
        <v>133.19454958364875</v>
      </c>
      <c r="K93" s="52">
        <v>137.65140045420137</v>
      </c>
      <c r="L93" s="52">
        <v>157.1442089326268</v>
      </c>
      <c r="M93" s="52">
        <v>156.38720666162</v>
      </c>
      <c r="N93" s="52">
        <v>157.18205904617716</v>
      </c>
      <c r="O93" s="52">
        <v>157.81604844814535</v>
      </c>
      <c r="P93" s="52">
        <v>158.53520060560183</v>
      </c>
      <c r="Q93" s="52">
        <v>158.96101438304316</v>
      </c>
      <c r="R93" s="52">
        <v>158.7433762301287</v>
      </c>
      <c r="S93" s="52">
        <v>160.3236184708554</v>
      </c>
      <c r="T93" s="52">
        <v>162.40537471612413</v>
      </c>
      <c r="U93" s="52">
        <v>163.67335352006054</v>
      </c>
      <c r="V93" s="52"/>
      <c r="W93" s="52">
        <v>168.12074186222557</v>
      </c>
      <c r="X93" s="52">
        <v>168.2910673732021</v>
      </c>
      <c r="Y93" s="52">
        <v>168.2910673732021</v>
      </c>
      <c r="Z93" s="52">
        <v>168.2910673732021</v>
      </c>
      <c r="AA93" s="52">
        <v>170.8459500378501</v>
      </c>
      <c r="AB93" s="52">
        <v>170.24981074943224</v>
      </c>
      <c r="AC93" s="52">
        <v>178.38758516275547</v>
      </c>
      <c r="AE93" s="150"/>
      <c r="AF93" s="150"/>
      <c r="AG93" s="150"/>
      <c r="AH93" s="150"/>
      <c r="AI93" s="150"/>
      <c r="AJ93" s="150"/>
      <c r="AK93" s="150"/>
      <c r="AL93" s="150"/>
      <c r="AM93" s="150"/>
      <c r="AN93" s="150"/>
      <c r="AO93" s="150"/>
      <c r="AP93" s="150"/>
      <c r="AQ93" s="150"/>
      <c r="AR93" s="150"/>
      <c r="AS93" s="150"/>
      <c r="AT93" s="150"/>
      <c r="AU93" s="150"/>
      <c r="AV93" s="150"/>
      <c r="AW93" s="150"/>
    </row>
    <row r="94" spans="1:49" s="38" customFormat="1" ht="11.25">
      <c r="A94" s="103"/>
      <c r="B94" s="45">
        <v>43220</v>
      </c>
      <c r="C94" s="51" t="s">
        <v>80</v>
      </c>
      <c r="D94" s="51">
        <v>12</v>
      </c>
      <c r="E94" s="38" t="s">
        <v>268</v>
      </c>
      <c r="F94" s="81">
        <v>100</v>
      </c>
      <c r="G94" s="52">
        <v>101.37083279701378</v>
      </c>
      <c r="H94" s="52">
        <v>121.21894709743856</v>
      </c>
      <c r="I94" s="52"/>
      <c r="J94" s="52">
        <v>127.01119835242632</v>
      </c>
      <c r="K94" s="52">
        <v>141.63985068863434</v>
      </c>
      <c r="L94" s="52">
        <v>151.73767537649636</v>
      </c>
      <c r="M94" s="52">
        <v>151.00399021753125</v>
      </c>
      <c r="N94" s="52">
        <v>150.21238254601624</v>
      </c>
      <c r="O94" s="52">
        <v>147.67666366327714</v>
      </c>
      <c r="P94" s="52">
        <v>147.7024070021882</v>
      </c>
      <c r="Q94" s="52">
        <v>148.8351139142747</v>
      </c>
      <c r="R94" s="52">
        <v>149.2148281632128</v>
      </c>
      <c r="S94" s="52">
        <v>149.317801518857</v>
      </c>
      <c r="T94" s="52">
        <v>150.49555927403787</v>
      </c>
      <c r="U94" s="52">
        <v>153.17930235551552</v>
      </c>
      <c r="V94" s="52"/>
      <c r="W94" s="52">
        <v>154.42141845797403</v>
      </c>
      <c r="X94" s="52">
        <v>154.04170420903594</v>
      </c>
      <c r="Y94" s="52">
        <v>153.86150083665854</v>
      </c>
      <c r="Z94" s="52">
        <v>152.43918136182268</v>
      </c>
      <c r="AA94" s="52">
        <v>149.89059080962807</v>
      </c>
      <c r="AB94" s="52">
        <v>149.85841163598923</v>
      </c>
      <c r="AC94" s="52">
        <v>152.96691980949933</v>
      </c>
      <c r="AE94" s="150"/>
      <c r="AF94" s="150"/>
      <c r="AG94" s="150"/>
      <c r="AH94" s="150"/>
      <c r="AI94" s="150"/>
      <c r="AJ94" s="150"/>
      <c r="AK94" s="150"/>
      <c r="AL94" s="150"/>
      <c r="AM94" s="150"/>
      <c r="AN94" s="150"/>
      <c r="AO94" s="150"/>
      <c r="AP94" s="150"/>
      <c r="AQ94" s="150"/>
      <c r="AR94" s="150"/>
      <c r="AS94" s="150"/>
      <c r="AT94" s="150"/>
      <c r="AU94" s="150"/>
      <c r="AV94" s="150"/>
      <c r="AW94" s="150"/>
    </row>
    <row r="95" spans="1:49" s="38" customFormat="1" ht="11.25">
      <c r="A95" s="103"/>
      <c r="B95" s="45">
        <v>43220</v>
      </c>
      <c r="C95" s="51" t="s">
        <v>80</v>
      </c>
      <c r="D95" s="51">
        <v>21</v>
      </c>
      <c r="E95" s="46" t="s">
        <v>269</v>
      </c>
      <c r="F95" s="81">
        <v>100</v>
      </c>
      <c r="G95" s="52">
        <v>100</v>
      </c>
      <c r="H95" s="52">
        <v>100</v>
      </c>
      <c r="I95" s="52"/>
      <c r="J95" s="52">
        <v>100</v>
      </c>
      <c r="K95" s="52">
        <v>127.03285761699303</v>
      </c>
      <c r="L95" s="52">
        <v>169.16694324593428</v>
      </c>
      <c r="M95" s="52">
        <v>169.16694324593428</v>
      </c>
      <c r="N95" s="52">
        <v>169.16694324593428</v>
      </c>
      <c r="O95" s="52">
        <v>164.37105874543644</v>
      </c>
      <c r="P95" s="52">
        <v>159.5751742449386</v>
      </c>
      <c r="Q95" s="52">
        <v>159.5751742449386</v>
      </c>
      <c r="R95" s="52">
        <v>159.5751742449386</v>
      </c>
      <c r="S95" s="52">
        <v>159.5751742449386</v>
      </c>
      <c r="T95" s="52">
        <v>161.5001659475606</v>
      </c>
      <c r="U95" s="52">
        <v>161.5001659475606</v>
      </c>
      <c r="V95" s="52"/>
      <c r="W95" s="52">
        <v>161.5001659475606</v>
      </c>
      <c r="X95" s="52">
        <v>161.5001659475606</v>
      </c>
      <c r="Y95" s="52">
        <v>161.51676070361765</v>
      </c>
      <c r="Z95" s="52">
        <v>157.71656156654495</v>
      </c>
      <c r="AA95" s="52">
        <v>145.2704945237305</v>
      </c>
      <c r="AB95" s="52">
        <v>145.2704945237305</v>
      </c>
      <c r="AC95" s="52">
        <v>153.00365084633253</v>
      </c>
      <c r="AE95" s="150"/>
      <c r="AF95" s="150"/>
      <c r="AG95" s="150"/>
      <c r="AH95" s="150"/>
      <c r="AI95" s="150"/>
      <c r="AJ95" s="150"/>
      <c r="AK95" s="150"/>
      <c r="AL95" s="150"/>
      <c r="AM95" s="150"/>
      <c r="AN95" s="150"/>
      <c r="AO95" s="150"/>
      <c r="AP95" s="150"/>
      <c r="AQ95" s="150"/>
      <c r="AR95" s="150"/>
      <c r="AS95" s="150"/>
      <c r="AT95" s="150"/>
      <c r="AU95" s="150"/>
      <c r="AV95" s="150"/>
      <c r="AW95" s="150"/>
    </row>
    <row r="96" spans="1:49" s="38" customFormat="1" ht="11.25">
      <c r="A96" s="103"/>
      <c r="B96" s="45">
        <v>43220</v>
      </c>
      <c r="C96" s="51" t="s">
        <v>80</v>
      </c>
      <c r="D96" s="51">
        <v>22</v>
      </c>
      <c r="E96" s="38" t="s">
        <v>270</v>
      </c>
      <c r="F96" s="81">
        <v>100</v>
      </c>
      <c r="G96" s="52">
        <v>103.01414328773475</v>
      </c>
      <c r="H96" s="52">
        <v>120.09042429863204</v>
      </c>
      <c r="I96" s="52"/>
      <c r="J96" s="52">
        <v>133.329469047067</v>
      </c>
      <c r="K96" s="52">
        <v>135.33503361929053</v>
      </c>
      <c r="L96" s="52">
        <v>175.19128217018317</v>
      </c>
      <c r="M96" s="52">
        <v>175.77092511013217</v>
      </c>
      <c r="N96" s="52">
        <v>176.30419661488523</v>
      </c>
      <c r="O96" s="52">
        <v>176.90702527243218</v>
      </c>
      <c r="P96" s="52">
        <v>179.45745420820774</v>
      </c>
      <c r="Q96" s="52">
        <v>179.89798284256898</v>
      </c>
      <c r="R96" s="52">
        <v>181.77602596800372</v>
      </c>
      <c r="S96" s="52">
        <v>182.56434036633436</v>
      </c>
      <c r="T96" s="52">
        <v>184.44238349176908</v>
      </c>
      <c r="U96" s="52">
        <v>185.79874797124972</v>
      </c>
      <c r="V96" s="52"/>
      <c r="W96" s="52">
        <v>188.36076976582424</v>
      </c>
      <c r="X96" s="52">
        <v>188.8012984001855</v>
      </c>
      <c r="Y96" s="52">
        <v>188.4071412010202</v>
      </c>
      <c r="Z96" s="52">
        <v>188.6389983769998</v>
      </c>
      <c r="AA96" s="52">
        <v>188.9404127057733</v>
      </c>
      <c r="AB96" s="52">
        <v>190.6213772316254</v>
      </c>
      <c r="AC96" s="52">
        <v>194.08764201252038</v>
      </c>
      <c r="AE96" s="150"/>
      <c r="AF96" s="150"/>
      <c r="AG96" s="150"/>
      <c r="AH96" s="150"/>
      <c r="AI96" s="150"/>
      <c r="AJ96" s="150"/>
      <c r="AK96" s="150"/>
      <c r="AL96" s="150"/>
      <c r="AM96" s="150"/>
      <c r="AN96" s="150"/>
      <c r="AO96" s="150"/>
      <c r="AP96" s="150"/>
      <c r="AQ96" s="150"/>
      <c r="AR96" s="150"/>
      <c r="AS96" s="150"/>
      <c r="AT96" s="150"/>
      <c r="AU96" s="150"/>
      <c r="AV96" s="150"/>
      <c r="AW96" s="150"/>
    </row>
    <row r="97" spans="1:49" s="38" customFormat="1" ht="11.25">
      <c r="A97" s="103"/>
      <c r="B97" s="45">
        <v>43220</v>
      </c>
      <c r="C97" s="51" t="s">
        <v>80</v>
      </c>
      <c r="D97" s="51">
        <v>23</v>
      </c>
      <c r="E97" s="46" t="s">
        <v>271</v>
      </c>
      <c r="F97" s="81">
        <v>100</v>
      </c>
      <c r="G97" s="52">
        <v>100</v>
      </c>
      <c r="H97" s="52">
        <v>106.92665338267388</v>
      </c>
      <c r="I97" s="52"/>
      <c r="J97" s="52">
        <v>127.31758231331244</v>
      </c>
      <c r="K97" s="52">
        <v>128.75984438751303</v>
      </c>
      <c r="L97" s="52">
        <v>162.15010911851218</v>
      </c>
      <c r="M97" s="52">
        <v>160.280861561818</v>
      </c>
      <c r="N97" s="52">
        <v>160.280861561818</v>
      </c>
      <c r="O97" s="52">
        <v>160.280861561818</v>
      </c>
      <c r="P97" s="52">
        <v>157.09270329253246</v>
      </c>
      <c r="Q97" s="52">
        <v>158.28826264351454</v>
      </c>
      <c r="R97" s="52">
        <v>159.6451276212164</v>
      </c>
      <c r="S97" s="52">
        <v>158.459056836512</v>
      </c>
      <c r="T97" s="52">
        <v>159.6166619223835</v>
      </c>
      <c r="U97" s="52">
        <v>159.6166619223835</v>
      </c>
      <c r="V97" s="52"/>
      <c r="W97" s="52">
        <v>163.10845431255336</v>
      </c>
      <c r="X97" s="52">
        <v>163.10845431255336</v>
      </c>
      <c r="Y97" s="52">
        <v>164.0478223740393</v>
      </c>
      <c r="Z97" s="52">
        <v>166.17326122022962</v>
      </c>
      <c r="AA97" s="52">
        <v>168.1468830059778</v>
      </c>
      <c r="AB97" s="52">
        <v>167.75785178859476</v>
      </c>
      <c r="AC97" s="52">
        <v>177.31283803017365</v>
      </c>
      <c r="AE97" s="150"/>
      <c r="AF97" s="150"/>
      <c r="AG97" s="150"/>
      <c r="AH97" s="150"/>
      <c r="AI97" s="150"/>
      <c r="AJ97" s="150"/>
      <c r="AK97" s="150"/>
      <c r="AL97" s="150"/>
      <c r="AM97" s="150"/>
      <c r="AN97" s="150"/>
      <c r="AO97" s="150"/>
      <c r="AP97" s="150"/>
      <c r="AQ97" s="150"/>
      <c r="AR97" s="150"/>
      <c r="AS97" s="150"/>
      <c r="AT97" s="150"/>
      <c r="AU97" s="150"/>
      <c r="AV97" s="150"/>
      <c r="AW97" s="150"/>
    </row>
    <row r="98" spans="1:49" s="38" customFormat="1" ht="11.25">
      <c r="A98" s="103"/>
      <c r="B98" s="45">
        <v>43220</v>
      </c>
      <c r="C98" s="51" t="s">
        <v>80</v>
      </c>
      <c r="D98" s="51">
        <v>31</v>
      </c>
      <c r="E98" s="38" t="s">
        <v>272</v>
      </c>
      <c r="F98" s="81">
        <v>100</v>
      </c>
      <c r="G98" s="52">
        <v>100.44324700156442</v>
      </c>
      <c r="H98" s="52">
        <v>113.14096992873284</v>
      </c>
      <c r="I98" s="52"/>
      <c r="J98" s="52">
        <v>126.46445332869808</v>
      </c>
      <c r="K98" s="52">
        <v>138.0149487224057</v>
      </c>
      <c r="L98" s="52">
        <v>151.99026594820094</v>
      </c>
      <c r="M98" s="52">
        <v>149.21779940900402</v>
      </c>
      <c r="N98" s="52">
        <v>148.18355640535373</v>
      </c>
      <c r="O98" s="52">
        <v>146.8972709890492</v>
      </c>
      <c r="P98" s="52">
        <v>146.6452285763949</v>
      </c>
      <c r="Q98" s="52">
        <v>147.09716669563707</v>
      </c>
      <c r="R98" s="52">
        <v>145.81088127933253</v>
      </c>
      <c r="S98" s="52">
        <v>146.67130192942813</v>
      </c>
      <c r="T98" s="52">
        <v>148.2270119937424</v>
      </c>
      <c r="U98" s="52">
        <v>150.77350947331826</v>
      </c>
      <c r="V98" s="52"/>
      <c r="W98" s="52">
        <v>152.34660177298798</v>
      </c>
      <c r="X98" s="52">
        <v>151.06900747436117</v>
      </c>
      <c r="Y98" s="52">
        <v>150.98209629758384</v>
      </c>
      <c r="Z98" s="52">
        <v>150.54754041369716</v>
      </c>
      <c r="AA98" s="52">
        <v>146.9059621067269</v>
      </c>
      <c r="AB98" s="52">
        <v>148.531201112463</v>
      </c>
      <c r="AC98" s="52">
        <v>152.8246132452633</v>
      </c>
      <c r="AE98" s="150"/>
      <c r="AF98" s="150"/>
      <c r="AG98" s="150"/>
      <c r="AH98" s="150"/>
      <c r="AI98" s="150"/>
      <c r="AJ98" s="150"/>
      <c r="AK98" s="150"/>
      <c r="AL98" s="150"/>
      <c r="AM98" s="150"/>
      <c r="AN98" s="150"/>
      <c r="AO98" s="150"/>
      <c r="AP98" s="150"/>
      <c r="AQ98" s="150"/>
      <c r="AR98" s="150"/>
      <c r="AS98" s="150"/>
      <c r="AT98" s="150"/>
      <c r="AU98" s="150"/>
      <c r="AV98" s="150"/>
      <c r="AW98" s="150"/>
    </row>
    <row r="99" spans="1:49" s="38" customFormat="1" ht="11.25">
      <c r="A99" s="103"/>
      <c r="B99" s="45">
        <v>43220</v>
      </c>
      <c r="C99" s="51" t="s">
        <v>80</v>
      </c>
      <c r="D99" s="51">
        <v>32</v>
      </c>
      <c r="E99" s="46" t="s">
        <v>175</v>
      </c>
      <c r="F99" s="81">
        <v>100</v>
      </c>
      <c r="G99" s="52">
        <v>101.98618307426598</v>
      </c>
      <c r="H99" s="52">
        <v>108.34412780656307</v>
      </c>
      <c r="I99" s="52"/>
      <c r="J99" s="52">
        <v>125.47495682210709</v>
      </c>
      <c r="K99" s="52">
        <v>132.27547495682214</v>
      </c>
      <c r="L99" s="52">
        <v>151.3061312607945</v>
      </c>
      <c r="M99" s="52">
        <v>152.87132987910195</v>
      </c>
      <c r="N99" s="52">
        <v>152.16968911917104</v>
      </c>
      <c r="O99" s="52">
        <v>152.612262521589</v>
      </c>
      <c r="P99" s="52">
        <v>153.4110535405873</v>
      </c>
      <c r="Q99" s="52">
        <v>153.6377374784111</v>
      </c>
      <c r="R99" s="52">
        <v>152.2560449050087</v>
      </c>
      <c r="S99" s="52">
        <v>153.9183937823835</v>
      </c>
      <c r="T99" s="52">
        <v>156.45509499136452</v>
      </c>
      <c r="U99" s="52">
        <v>154.0911053540588</v>
      </c>
      <c r="V99" s="52"/>
      <c r="W99" s="52">
        <v>156.99481865284986</v>
      </c>
      <c r="X99" s="52">
        <v>157.48056994818663</v>
      </c>
      <c r="Y99" s="52">
        <v>157.10276338514691</v>
      </c>
      <c r="Z99" s="52">
        <v>158.84067357512964</v>
      </c>
      <c r="AA99" s="52">
        <v>159.5962867012091</v>
      </c>
      <c r="AB99" s="52">
        <v>162.8238341968913</v>
      </c>
      <c r="AC99" s="52">
        <v>163.4822970639034</v>
      </c>
      <c r="AE99" s="150"/>
      <c r="AF99" s="150"/>
      <c r="AG99" s="150"/>
      <c r="AH99" s="150"/>
      <c r="AI99" s="150"/>
      <c r="AJ99" s="150"/>
      <c r="AK99" s="150"/>
      <c r="AL99" s="150"/>
      <c r="AM99" s="150"/>
      <c r="AN99" s="150"/>
      <c r="AO99" s="150"/>
      <c r="AP99" s="150"/>
      <c r="AQ99" s="150"/>
      <c r="AR99" s="150"/>
      <c r="AS99" s="150"/>
      <c r="AT99" s="150"/>
      <c r="AU99" s="150"/>
      <c r="AV99" s="150"/>
      <c r="AW99" s="150"/>
    </row>
    <row r="100" spans="1:49" s="38" customFormat="1" ht="11.25">
      <c r="A100" s="103"/>
      <c r="B100" s="45">
        <v>41278</v>
      </c>
      <c r="C100" s="51" t="s">
        <v>80</v>
      </c>
      <c r="D100" s="51">
        <v>32</v>
      </c>
      <c r="E100" s="53" t="s">
        <v>273</v>
      </c>
      <c r="F100" s="81">
        <v>100</v>
      </c>
      <c r="G100" s="52">
        <v>102.97402960067019</v>
      </c>
      <c r="H100" s="52">
        <v>105.05096341803964</v>
      </c>
      <c r="I100" s="52"/>
      <c r="J100" s="52">
        <v>124.64046355766544</v>
      </c>
      <c r="K100" s="52">
        <v>124.64046355766544</v>
      </c>
      <c r="L100" s="52">
        <v>127.18514381457692</v>
      </c>
      <c r="M100" s="52">
        <v>130.52569114772407</v>
      </c>
      <c r="N100" s="52">
        <v>135.69882714325604</v>
      </c>
      <c r="O100" s="52">
        <v>136.9729125942474</v>
      </c>
      <c r="P100" s="52">
        <v>136.9729125942474</v>
      </c>
      <c r="Q100" s="52">
        <v>136.9729125942474</v>
      </c>
      <c r="R100" s="52">
        <v>136.9729125942474</v>
      </c>
      <c r="S100" s="52">
        <v>136.9729125942474</v>
      </c>
      <c r="T100" s="52">
        <v>136.9764032393186</v>
      </c>
      <c r="U100" s="52">
        <v>139.77939123149957</v>
      </c>
      <c r="V100" s="52"/>
      <c r="W100" s="52">
        <v>142.2263334264172</v>
      </c>
      <c r="X100" s="52">
        <v>143.03616308293772</v>
      </c>
      <c r="Y100" s="52">
        <v>155.8328679139905</v>
      </c>
      <c r="Z100" s="52">
        <v>157.0964814297682</v>
      </c>
      <c r="AA100" s="52">
        <v>157.0964814297682</v>
      </c>
      <c r="AB100" s="52">
        <v>157.0895001396258</v>
      </c>
      <c r="AC100" s="52">
        <v>157.09648142976823</v>
      </c>
      <c r="AE100" s="150"/>
      <c r="AF100" s="150"/>
      <c r="AG100" s="150"/>
      <c r="AH100" s="150"/>
      <c r="AI100" s="150"/>
      <c r="AJ100" s="150"/>
      <c r="AK100" s="150"/>
      <c r="AL100" s="150"/>
      <c r="AM100" s="150"/>
      <c r="AN100" s="150"/>
      <c r="AO100" s="150"/>
      <c r="AP100" s="150"/>
      <c r="AQ100" s="150"/>
      <c r="AR100" s="150"/>
      <c r="AS100" s="150"/>
      <c r="AT100" s="150"/>
      <c r="AU100" s="150"/>
      <c r="AV100" s="150"/>
      <c r="AW100" s="150"/>
    </row>
    <row r="101" spans="1:49" s="38" customFormat="1" ht="11.25">
      <c r="A101" s="103"/>
      <c r="B101" s="45">
        <v>36320</v>
      </c>
      <c r="C101" s="51" t="s">
        <v>80</v>
      </c>
      <c r="D101" s="51">
        <v>32</v>
      </c>
      <c r="E101" s="38" t="s">
        <v>274</v>
      </c>
      <c r="F101" s="81">
        <v>100</v>
      </c>
      <c r="G101" s="52">
        <v>102.96245656013217</v>
      </c>
      <c r="H101" s="52">
        <v>108.97282515809263</v>
      </c>
      <c r="I101" s="52"/>
      <c r="J101" s="52">
        <v>120.8112573349285</v>
      </c>
      <c r="K101" s="52">
        <v>125.1239104426594</v>
      </c>
      <c r="L101" s="52">
        <v>129.02068022560246</v>
      </c>
      <c r="M101" s="52">
        <v>132.3078676009799</v>
      </c>
      <c r="N101" s="52">
        <v>132.29077650544068</v>
      </c>
      <c r="O101" s="52">
        <v>132.3078676009799</v>
      </c>
      <c r="P101" s="52">
        <v>132.3078676009799</v>
      </c>
      <c r="Q101" s="52">
        <v>129.1801971173019</v>
      </c>
      <c r="R101" s="52">
        <v>131.61852674756454</v>
      </c>
      <c r="S101" s="52">
        <v>133.77200478550677</v>
      </c>
      <c r="T101" s="52">
        <v>134.14231185552327</v>
      </c>
      <c r="U101" s="52">
        <v>135.87990656867774</v>
      </c>
      <c r="V101" s="52"/>
      <c r="W101" s="52">
        <v>136.69458212271408</v>
      </c>
      <c r="X101" s="52">
        <v>140.36347063180085</v>
      </c>
      <c r="Y101" s="52">
        <v>143.79308380333848</v>
      </c>
      <c r="Z101" s="52">
        <v>146.48208283484303</v>
      </c>
      <c r="AA101" s="52">
        <v>148.5728935224748</v>
      </c>
      <c r="AB101" s="52">
        <v>148.5671964906284</v>
      </c>
      <c r="AC101" s="52">
        <v>151.07389050304792</v>
      </c>
      <c r="AE101" s="150"/>
      <c r="AF101" s="150"/>
      <c r="AG101" s="150"/>
      <c r="AH101" s="150"/>
      <c r="AI101" s="150"/>
      <c r="AJ101" s="150"/>
      <c r="AK101" s="150"/>
      <c r="AL101" s="150"/>
      <c r="AM101" s="150"/>
      <c r="AN101" s="150"/>
      <c r="AO101" s="150"/>
      <c r="AP101" s="150"/>
      <c r="AQ101" s="150"/>
      <c r="AR101" s="150"/>
      <c r="AS101" s="150"/>
      <c r="AT101" s="150"/>
      <c r="AU101" s="150"/>
      <c r="AV101" s="150"/>
      <c r="AW101" s="150"/>
    </row>
    <row r="102" spans="1:49" s="38" customFormat="1" ht="11.25">
      <c r="A102" s="103" t="s">
        <v>699</v>
      </c>
      <c r="B102" s="110">
        <v>41278</v>
      </c>
      <c r="C102" s="111" t="s">
        <v>80</v>
      </c>
      <c r="D102" s="111">
        <v>23</v>
      </c>
      <c r="E102" s="117" t="s">
        <v>275</v>
      </c>
      <c r="F102" s="81" t="s">
        <v>697</v>
      </c>
      <c r="G102" s="104" t="s">
        <v>697</v>
      </c>
      <c r="H102" s="104" t="s">
        <v>697</v>
      </c>
      <c r="I102" s="104"/>
      <c r="J102" s="104" t="s">
        <v>697</v>
      </c>
      <c r="K102" s="104" t="s">
        <v>697</v>
      </c>
      <c r="L102" s="104" t="s">
        <v>697</v>
      </c>
      <c r="M102" s="104" t="s">
        <v>697</v>
      </c>
      <c r="N102" s="104" t="s">
        <v>697</v>
      </c>
      <c r="O102" s="104" t="s">
        <v>697</v>
      </c>
      <c r="P102" s="104" t="s">
        <v>697</v>
      </c>
      <c r="Q102" s="104" t="s">
        <v>697</v>
      </c>
      <c r="R102" s="104" t="s">
        <v>697</v>
      </c>
      <c r="S102" s="104" t="s">
        <v>697</v>
      </c>
      <c r="T102" s="104" t="s">
        <v>697</v>
      </c>
      <c r="U102" s="104" t="s">
        <v>697</v>
      </c>
      <c r="V102" s="104"/>
      <c r="W102" s="104" t="s">
        <v>697</v>
      </c>
      <c r="X102" s="104" t="s">
        <v>697</v>
      </c>
      <c r="Y102" s="104" t="s">
        <v>697</v>
      </c>
      <c r="Z102" s="104" t="s">
        <v>697</v>
      </c>
      <c r="AA102" s="104" t="s">
        <v>697</v>
      </c>
      <c r="AB102" s="104" t="s">
        <v>697</v>
      </c>
      <c r="AC102" s="104" t="s">
        <v>697</v>
      </c>
      <c r="AE102" s="150"/>
      <c r="AF102" s="150"/>
      <c r="AG102" s="150"/>
      <c r="AH102" s="150"/>
      <c r="AI102" s="150"/>
      <c r="AJ102" s="150"/>
      <c r="AK102" s="150"/>
      <c r="AL102" s="150"/>
      <c r="AM102" s="150"/>
      <c r="AN102" s="150"/>
      <c r="AO102" s="150"/>
      <c r="AP102" s="150"/>
      <c r="AQ102" s="150"/>
      <c r="AR102" s="150"/>
      <c r="AS102" s="150"/>
      <c r="AT102" s="150"/>
      <c r="AU102" s="150"/>
      <c r="AV102" s="150"/>
      <c r="AW102" s="150"/>
    </row>
    <row r="103" spans="1:49" s="38" customFormat="1" ht="11.25">
      <c r="A103" s="103"/>
      <c r="B103" s="45">
        <v>35110</v>
      </c>
      <c r="C103" s="51" t="s">
        <v>80</v>
      </c>
      <c r="D103" s="51">
        <v>11</v>
      </c>
      <c r="E103" s="38" t="s">
        <v>276</v>
      </c>
      <c r="F103" s="81">
        <v>100</v>
      </c>
      <c r="G103" s="52">
        <v>101.40955877532289</v>
      </c>
      <c r="H103" s="52">
        <v>111.82718153805811</v>
      </c>
      <c r="I103" s="52"/>
      <c r="J103" s="52">
        <v>122.8217399855766</v>
      </c>
      <c r="K103" s="52">
        <v>125.73264275880152</v>
      </c>
      <c r="L103" s="52">
        <v>130.63659607945976</v>
      </c>
      <c r="M103" s="52">
        <v>133.95397626696388</v>
      </c>
      <c r="N103" s="52">
        <v>133.73762538517013</v>
      </c>
      <c r="O103" s="52">
        <v>134.40634629253262</v>
      </c>
      <c r="P103" s="52">
        <v>134.40634629253262</v>
      </c>
      <c r="Q103" s="52">
        <v>134.40634629253262</v>
      </c>
      <c r="R103" s="52">
        <v>135.33075460565132</v>
      </c>
      <c r="S103" s="52">
        <v>135.97325116370547</v>
      </c>
      <c r="T103" s="52">
        <v>136.39939683996587</v>
      </c>
      <c r="U103" s="52">
        <v>138.35966695076377</v>
      </c>
      <c r="V103" s="52"/>
      <c r="W103" s="52">
        <v>140.7591949124762</v>
      </c>
      <c r="X103" s="52">
        <v>141.01488231823245</v>
      </c>
      <c r="Y103" s="52">
        <v>142.2080902117616</v>
      </c>
      <c r="Z103" s="52">
        <v>142.07041237789286</v>
      </c>
      <c r="AA103" s="52">
        <v>145.08621254835114</v>
      </c>
      <c r="AB103" s="52">
        <v>146.1482986953386</v>
      </c>
      <c r="AC103" s="52">
        <v>149.5902445420573</v>
      </c>
      <c r="AE103" s="150"/>
      <c r="AF103" s="150"/>
      <c r="AG103" s="150"/>
      <c r="AH103" s="150"/>
      <c r="AI103" s="150"/>
      <c r="AJ103" s="150"/>
      <c r="AK103" s="150"/>
      <c r="AL103" s="150"/>
      <c r="AM103" s="150"/>
      <c r="AN103" s="150"/>
      <c r="AO103" s="150"/>
      <c r="AP103" s="150"/>
      <c r="AQ103" s="150"/>
      <c r="AR103" s="150"/>
      <c r="AS103" s="150"/>
      <c r="AT103" s="150"/>
      <c r="AU103" s="150"/>
      <c r="AV103" s="150"/>
      <c r="AW103" s="150"/>
    </row>
    <row r="104" spans="1:49" s="38" customFormat="1" ht="11.25">
      <c r="A104" s="103"/>
      <c r="B104" s="45">
        <v>35110</v>
      </c>
      <c r="C104" s="51" t="s">
        <v>80</v>
      </c>
      <c r="D104" s="51">
        <v>12</v>
      </c>
      <c r="E104" s="38" t="s">
        <v>278</v>
      </c>
      <c r="F104" s="81">
        <v>100</v>
      </c>
      <c r="G104" s="52">
        <v>100.89895013123359</v>
      </c>
      <c r="H104" s="52">
        <v>109.78346456692913</v>
      </c>
      <c r="I104" s="52"/>
      <c r="J104" s="52">
        <v>123.4711286089239</v>
      </c>
      <c r="K104" s="52">
        <v>126.49606299212601</v>
      </c>
      <c r="L104" s="52">
        <v>127.21128608923887</v>
      </c>
      <c r="M104" s="52">
        <v>128.98293963254596</v>
      </c>
      <c r="N104" s="52">
        <v>129.80971128608928</v>
      </c>
      <c r="O104" s="52">
        <v>129.80971128608928</v>
      </c>
      <c r="P104" s="52">
        <v>129.80971128608928</v>
      </c>
      <c r="Q104" s="52">
        <v>129.80971128608928</v>
      </c>
      <c r="R104" s="52">
        <v>130.87270341207355</v>
      </c>
      <c r="S104" s="52">
        <v>133.33989501312342</v>
      </c>
      <c r="T104" s="52">
        <v>135.22965879265098</v>
      </c>
      <c r="U104" s="52">
        <v>135.59711286089245</v>
      </c>
      <c r="V104" s="52"/>
      <c r="W104" s="52">
        <v>136.63385826771662</v>
      </c>
      <c r="X104" s="52">
        <v>137.21784776902894</v>
      </c>
      <c r="Y104" s="52">
        <v>141.9619422572179</v>
      </c>
      <c r="Z104" s="52">
        <v>139.7834645669292</v>
      </c>
      <c r="AA104" s="52">
        <v>141.11548556430452</v>
      </c>
      <c r="AB104" s="52">
        <v>141.22703412073497</v>
      </c>
      <c r="AC104" s="52">
        <v>144.92125984251973</v>
      </c>
      <c r="AE104" s="150"/>
      <c r="AF104" s="150"/>
      <c r="AG104" s="150"/>
      <c r="AH104" s="150"/>
      <c r="AI104" s="150"/>
      <c r="AJ104" s="150"/>
      <c r="AK104" s="150"/>
      <c r="AL104" s="150"/>
      <c r="AM104" s="150"/>
      <c r="AN104" s="150"/>
      <c r="AO104" s="150"/>
      <c r="AP104" s="150"/>
      <c r="AQ104" s="150"/>
      <c r="AR104" s="150"/>
      <c r="AS104" s="150"/>
      <c r="AT104" s="150"/>
      <c r="AU104" s="150"/>
      <c r="AV104" s="150"/>
      <c r="AW104" s="150"/>
    </row>
    <row r="105" spans="1:49" s="38" customFormat="1" ht="11.25">
      <c r="A105" s="103"/>
      <c r="B105" s="45">
        <v>35110</v>
      </c>
      <c r="C105" s="51" t="s">
        <v>80</v>
      </c>
      <c r="D105" s="51">
        <v>21</v>
      </c>
      <c r="E105" s="38" t="s">
        <v>279</v>
      </c>
      <c r="F105" s="81">
        <v>100</v>
      </c>
      <c r="G105" s="52">
        <v>100.53227327853389</v>
      </c>
      <c r="H105" s="52">
        <v>112.36356286214797</v>
      </c>
      <c r="I105" s="52"/>
      <c r="J105" s="52">
        <v>120.5026276782105</v>
      </c>
      <c r="K105" s="52">
        <v>117.9423258320981</v>
      </c>
      <c r="L105" s="52">
        <v>119.9366662174909</v>
      </c>
      <c r="M105" s="52">
        <v>122.13313569599785</v>
      </c>
      <c r="N105" s="52">
        <v>122.73952297534025</v>
      </c>
      <c r="O105" s="52">
        <v>122.73952297534025</v>
      </c>
      <c r="P105" s="52">
        <v>122.73952297534025</v>
      </c>
      <c r="Q105" s="52">
        <v>123.16399407087992</v>
      </c>
      <c r="R105" s="52">
        <v>123.9253469882765</v>
      </c>
      <c r="S105" s="52">
        <v>124.93599245384718</v>
      </c>
      <c r="T105" s="52">
        <v>129.62538741409514</v>
      </c>
      <c r="U105" s="52">
        <v>130.1374477833176</v>
      </c>
      <c r="V105" s="52"/>
      <c r="W105" s="52">
        <v>131.80164398329066</v>
      </c>
      <c r="X105" s="52">
        <v>132.33391726182455</v>
      </c>
      <c r="Y105" s="52">
        <v>136.70664330952704</v>
      </c>
      <c r="Z105" s="52">
        <v>134.82010510712846</v>
      </c>
      <c r="AA105" s="52">
        <v>136.27543457755024</v>
      </c>
      <c r="AB105" s="52">
        <v>139.0446031532139</v>
      </c>
      <c r="AC105" s="52">
        <v>142.61555046489696</v>
      </c>
      <c r="AE105" s="150"/>
      <c r="AF105" s="150"/>
      <c r="AG105" s="150"/>
      <c r="AH105" s="150"/>
      <c r="AI105" s="150"/>
      <c r="AJ105" s="150"/>
      <c r="AK105" s="150"/>
      <c r="AL105" s="150"/>
      <c r="AM105" s="150"/>
      <c r="AN105" s="150"/>
      <c r="AO105" s="150"/>
      <c r="AP105" s="150"/>
      <c r="AQ105" s="150"/>
      <c r="AR105" s="150"/>
      <c r="AS105" s="150"/>
      <c r="AT105" s="150"/>
      <c r="AU105" s="150"/>
      <c r="AV105" s="150"/>
      <c r="AW105" s="150"/>
    </row>
    <row r="106" spans="1:49" s="38" customFormat="1" ht="11.25">
      <c r="A106" s="103"/>
      <c r="B106" s="45">
        <v>35110</v>
      </c>
      <c r="C106" s="51" t="s">
        <v>80</v>
      </c>
      <c r="D106" s="51">
        <v>22</v>
      </c>
      <c r="E106" s="38" t="s">
        <v>280</v>
      </c>
      <c r="F106" s="81">
        <v>100</v>
      </c>
      <c r="G106" s="52">
        <v>101.44067796610169</v>
      </c>
      <c r="H106" s="52">
        <v>112.92090395480226</v>
      </c>
      <c r="I106" s="52"/>
      <c r="J106" s="52">
        <v>126.11299435028248</v>
      </c>
      <c r="K106" s="52">
        <v>123.01694915254238</v>
      </c>
      <c r="L106" s="52">
        <v>123.28813559322035</v>
      </c>
      <c r="M106" s="52">
        <v>128.7683615819209</v>
      </c>
      <c r="N106" s="52">
        <v>129.4350282485876</v>
      </c>
      <c r="O106" s="52">
        <v>130.31073446327687</v>
      </c>
      <c r="P106" s="52">
        <v>132.66666666666669</v>
      </c>
      <c r="Q106" s="52">
        <v>133.23728813559327</v>
      </c>
      <c r="R106" s="52">
        <v>133.16949152542378</v>
      </c>
      <c r="S106" s="52">
        <v>133.361581920904</v>
      </c>
      <c r="T106" s="52">
        <v>136.8474576271187</v>
      </c>
      <c r="U106" s="52">
        <v>137.76271186440684</v>
      </c>
      <c r="V106" s="52"/>
      <c r="W106" s="52">
        <v>139.74011299435034</v>
      </c>
      <c r="X106" s="52">
        <v>141.05084745762716</v>
      </c>
      <c r="Y106" s="52">
        <v>144.0790960451978</v>
      </c>
      <c r="Z106" s="52">
        <v>143.48022598870062</v>
      </c>
      <c r="AA106" s="52">
        <v>145.16384180790965</v>
      </c>
      <c r="AB106" s="52">
        <v>148.5932203389831</v>
      </c>
      <c r="AC106" s="52">
        <v>152.361581920904</v>
      </c>
      <c r="AE106" s="150"/>
      <c r="AF106" s="150"/>
      <c r="AG106" s="150"/>
      <c r="AH106" s="150"/>
      <c r="AI106" s="150"/>
      <c r="AJ106" s="150"/>
      <c r="AK106" s="150"/>
      <c r="AL106" s="150"/>
      <c r="AM106" s="150"/>
      <c r="AN106" s="150"/>
      <c r="AO106" s="150"/>
      <c r="AP106" s="150"/>
      <c r="AQ106" s="150"/>
      <c r="AR106" s="150"/>
      <c r="AS106" s="150"/>
      <c r="AT106" s="150"/>
      <c r="AU106" s="150"/>
      <c r="AV106" s="150"/>
      <c r="AW106" s="150"/>
    </row>
    <row r="107" spans="1:49" s="38" customFormat="1" ht="11.25">
      <c r="A107" s="103"/>
      <c r="B107" s="45">
        <v>41547</v>
      </c>
      <c r="C107" s="51" t="s">
        <v>80</v>
      </c>
      <c r="D107" s="51">
        <v>11</v>
      </c>
      <c r="E107" s="38" t="s">
        <v>281</v>
      </c>
      <c r="F107" s="81">
        <v>100</v>
      </c>
      <c r="G107" s="52">
        <v>103.93405769951292</v>
      </c>
      <c r="H107" s="52">
        <v>107.93368302735107</v>
      </c>
      <c r="I107" s="52"/>
      <c r="J107" s="52">
        <v>126.61577369801425</v>
      </c>
      <c r="K107" s="52">
        <v>130.94792056950172</v>
      </c>
      <c r="L107" s="52">
        <v>133.2943049831398</v>
      </c>
      <c r="M107" s="52">
        <v>134.97564630947926</v>
      </c>
      <c r="N107" s="52">
        <v>136.1511802173099</v>
      </c>
      <c r="O107" s="52">
        <v>136.1511802173099</v>
      </c>
      <c r="P107" s="52">
        <v>145.0543274634695</v>
      </c>
      <c r="Q107" s="52">
        <v>142.43162233046087</v>
      </c>
      <c r="R107" s="52">
        <v>143.35425252903713</v>
      </c>
      <c r="S107" s="52">
        <v>148.1360059947546</v>
      </c>
      <c r="T107" s="52">
        <v>148.1360059947546</v>
      </c>
      <c r="U107" s="52">
        <v>150.56669164481082</v>
      </c>
      <c r="V107" s="52"/>
      <c r="W107" s="52">
        <v>152.94585987261146</v>
      </c>
      <c r="X107" s="52">
        <v>153.16129636568004</v>
      </c>
      <c r="Y107" s="52">
        <v>155.3062944923192</v>
      </c>
      <c r="Z107" s="52">
        <v>158.08355189209442</v>
      </c>
      <c r="AA107" s="52">
        <v>159.02491569876358</v>
      </c>
      <c r="AB107" s="52">
        <v>161.12307980517048</v>
      </c>
      <c r="AC107" s="52">
        <v>163.1603596852754</v>
      </c>
      <c r="AE107" s="150"/>
      <c r="AF107" s="150"/>
      <c r="AG107" s="150"/>
      <c r="AH107" s="150"/>
      <c r="AI107" s="150"/>
      <c r="AJ107" s="150"/>
      <c r="AK107" s="150"/>
      <c r="AL107" s="150"/>
      <c r="AM107" s="150"/>
      <c r="AN107" s="150"/>
      <c r="AO107" s="150"/>
      <c r="AP107" s="150"/>
      <c r="AQ107" s="150"/>
      <c r="AR107" s="150"/>
      <c r="AS107" s="150"/>
      <c r="AT107" s="150"/>
      <c r="AU107" s="150"/>
      <c r="AV107" s="150"/>
      <c r="AW107" s="150"/>
    </row>
    <row r="108" spans="1:49" s="38" customFormat="1" ht="11.25">
      <c r="A108" s="103" t="s">
        <v>700</v>
      </c>
      <c r="B108" s="110">
        <v>31600</v>
      </c>
      <c r="C108" s="111" t="s">
        <v>80</v>
      </c>
      <c r="D108" s="111">
        <v>73</v>
      </c>
      <c r="E108" s="113" t="s">
        <v>282</v>
      </c>
      <c r="F108" s="81" t="s">
        <v>697</v>
      </c>
      <c r="G108" s="104" t="s">
        <v>697</v>
      </c>
      <c r="H108" s="104" t="s">
        <v>697</v>
      </c>
      <c r="I108" s="104"/>
      <c r="J108" s="104" t="s">
        <v>697</v>
      </c>
      <c r="K108" s="104" t="s">
        <v>697</v>
      </c>
      <c r="L108" s="104" t="s">
        <v>697</v>
      </c>
      <c r="M108" s="104" t="s">
        <v>697</v>
      </c>
      <c r="N108" s="104" t="s">
        <v>697</v>
      </c>
      <c r="O108" s="104" t="s">
        <v>697</v>
      </c>
      <c r="P108" s="104" t="s">
        <v>697</v>
      </c>
      <c r="Q108" s="104" t="s">
        <v>697</v>
      </c>
      <c r="R108" s="104" t="s">
        <v>697</v>
      </c>
      <c r="S108" s="104" t="s">
        <v>697</v>
      </c>
      <c r="T108" s="104" t="s">
        <v>697</v>
      </c>
      <c r="U108" s="104" t="s">
        <v>697</v>
      </c>
      <c r="V108" s="104"/>
      <c r="W108" s="104" t="s">
        <v>697</v>
      </c>
      <c r="X108" s="104" t="s">
        <v>697</v>
      </c>
      <c r="Y108" s="104" t="s">
        <v>697</v>
      </c>
      <c r="Z108" s="104" t="s">
        <v>697</v>
      </c>
      <c r="AA108" s="104" t="s">
        <v>697</v>
      </c>
      <c r="AB108" s="104" t="s">
        <v>697</v>
      </c>
      <c r="AC108" s="104" t="s">
        <v>697</v>
      </c>
      <c r="AE108" s="150"/>
      <c r="AF108" s="150"/>
      <c r="AG108" s="150"/>
      <c r="AH108" s="150"/>
      <c r="AI108" s="150"/>
      <c r="AJ108" s="150"/>
      <c r="AK108" s="150"/>
      <c r="AL108" s="150"/>
      <c r="AM108" s="150"/>
      <c r="AN108" s="150"/>
      <c r="AO108" s="150"/>
      <c r="AP108" s="150"/>
      <c r="AQ108" s="150"/>
      <c r="AR108" s="150"/>
      <c r="AS108" s="150"/>
      <c r="AT108" s="150"/>
      <c r="AU108" s="150"/>
      <c r="AV108" s="150"/>
      <c r="AW108" s="150"/>
    </row>
    <row r="109" spans="1:49" s="38" customFormat="1" ht="11.25">
      <c r="A109" s="103" t="s">
        <v>700</v>
      </c>
      <c r="B109" s="110">
        <v>31600</v>
      </c>
      <c r="C109" s="111" t="s">
        <v>80</v>
      </c>
      <c r="D109" s="111">
        <v>72</v>
      </c>
      <c r="E109" s="113" t="s">
        <v>283</v>
      </c>
      <c r="F109" s="81" t="s">
        <v>697</v>
      </c>
      <c r="G109" s="104" t="s">
        <v>697</v>
      </c>
      <c r="H109" s="104" t="s">
        <v>697</v>
      </c>
      <c r="I109" s="104"/>
      <c r="J109" s="104" t="s">
        <v>697</v>
      </c>
      <c r="K109" s="104" t="s">
        <v>697</v>
      </c>
      <c r="L109" s="104" t="s">
        <v>697</v>
      </c>
      <c r="M109" s="104" t="s">
        <v>697</v>
      </c>
      <c r="N109" s="104" t="s">
        <v>697</v>
      </c>
      <c r="O109" s="104" t="s">
        <v>697</v>
      </c>
      <c r="P109" s="104" t="s">
        <v>697</v>
      </c>
      <c r="Q109" s="104" t="s">
        <v>697</v>
      </c>
      <c r="R109" s="104" t="s">
        <v>697</v>
      </c>
      <c r="S109" s="104" t="s">
        <v>697</v>
      </c>
      <c r="T109" s="104" t="s">
        <v>697</v>
      </c>
      <c r="U109" s="104" t="s">
        <v>697</v>
      </c>
      <c r="V109" s="104"/>
      <c r="W109" s="104" t="s">
        <v>697</v>
      </c>
      <c r="X109" s="104" t="s">
        <v>697</v>
      </c>
      <c r="Y109" s="104" t="s">
        <v>697</v>
      </c>
      <c r="Z109" s="104" t="s">
        <v>697</v>
      </c>
      <c r="AA109" s="104" t="s">
        <v>697</v>
      </c>
      <c r="AB109" s="104" t="s">
        <v>697</v>
      </c>
      <c r="AC109" s="104" t="s">
        <v>697</v>
      </c>
      <c r="AE109" s="150"/>
      <c r="AF109" s="150"/>
      <c r="AG109" s="150"/>
      <c r="AH109" s="150"/>
      <c r="AI109" s="150"/>
      <c r="AJ109" s="150"/>
      <c r="AK109" s="150"/>
      <c r="AL109" s="150"/>
      <c r="AM109" s="150"/>
      <c r="AN109" s="150"/>
      <c r="AO109" s="150"/>
      <c r="AP109" s="150"/>
      <c r="AQ109" s="150"/>
      <c r="AR109" s="150"/>
      <c r="AS109" s="150"/>
      <c r="AT109" s="150"/>
      <c r="AU109" s="150"/>
      <c r="AV109" s="150"/>
      <c r="AW109" s="150"/>
    </row>
    <row r="110" spans="1:49" s="38" customFormat="1" ht="11.25">
      <c r="A110" s="103" t="s">
        <v>700</v>
      </c>
      <c r="B110" s="110">
        <v>31600</v>
      </c>
      <c r="C110" s="111" t="s">
        <v>80</v>
      </c>
      <c r="D110" s="111">
        <v>71</v>
      </c>
      <c r="E110" s="79" t="s">
        <v>284</v>
      </c>
      <c r="F110" s="81" t="s">
        <v>697</v>
      </c>
      <c r="G110" s="104" t="s">
        <v>697</v>
      </c>
      <c r="H110" s="104" t="s">
        <v>697</v>
      </c>
      <c r="I110" s="104"/>
      <c r="J110" s="104" t="s">
        <v>697</v>
      </c>
      <c r="K110" s="104" t="s">
        <v>697</v>
      </c>
      <c r="L110" s="104" t="s">
        <v>697</v>
      </c>
      <c r="M110" s="104" t="s">
        <v>697</v>
      </c>
      <c r="N110" s="104" t="s">
        <v>697</v>
      </c>
      <c r="O110" s="104" t="s">
        <v>697</v>
      </c>
      <c r="P110" s="104" t="s">
        <v>697</v>
      </c>
      <c r="Q110" s="104" t="s">
        <v>697</v>
      </c>
      <c r="R110" s="104" t="s">
        <v>697</v>
      </c>
      <c r="S110" s="104" t="s">
        <v>697</v>
      </c>
      <c r="T110" s="104" t="s">
        <v>697</v>
      </c>
      <c r="U110" s="104" t="s">
        <v>697</v>
      </c>
      <c r="V110" s="104"/>
      <c r="W110" s="104" t="s">
        <v>697</v>
      </c>
      <c r="X110" s="104" t="s">
        <v>697</v>
      </c>
      <c r="Y110" s="104" t="s">
        <v>697</v>
      </c>
      <c r="Z110" s="104" t="s">
        <v>697</v>
      </c>
      <c r="AA110" s="104" t="s">
        <v>697</v>
      </c>
      <c r="AB110" s="104" t="s">
        <v>697</v>
      </c>
      <c r="AC110" s="104" t="s">
        <v>697</v>
      </c>
      <c r="AE110" s="150"/>
      <c r="AF110" s="150"/>
      <c r="AG110" s="150"/>
      <c r="AH110" s="150"/>
      <c r="AI110" s="150"/>
      <c r="AJ110" s="150"/>
      <c r="AK110" s="150"/>
      <c r="AL110" s="150"/>
      <c r="AM110" s="150"/>
      <c r="AN110" s="150"/>
      <c r="AO110" s="150"/>
      <c r="AP110" s="150"/>
      <c r="AQ110" s="150"/>
      <c r="AR110" s="150"/>
      <c r="AS110" s="150"/>
      <c r="AT110" s="150"/>
      <c r="AU110" s="150"/>
      <c r="AV110" s="150"/>
      <c r="AW110" s="150"/>
    </row>
    <row r="111" spans="1:49" s="38" customFormat="1" ht="11.25">
      <c r="A111" s="103"/>
      <c r="B111" s="45">
        <v>35110</v>
      </c>
      <c r="C111" s="51" t="s">
        <v>80</v>
      </c>
      <c r="D111" s="51">
        <v>61</v>
      </c>
      <c r="E111" s="38" t="s">
        <v>285</v>
      </c>
      <c r="F111" s="81">
        <v>100</v>
      </c>
      <c r="G111" s="52">
        <v>101.88463735008565</v>
      </c>
      <c r="H111" s="52">
        <v>111.07303762929119</v>
      </c>
      <c r="I111" s="52"/>
      <c r="J111" s="52">
        <v>127.26695856336059</v>
      </c>
      <c r="K111" s="52">
        <v>128.84700805888696</v>
      </c>
      <c r="L111" s="52">
        <v>132.80030458785453</v>
      </c>
      <c r="M111" s="52">
        <v>135.26238974554218</v>
      </c>
      <c r="N111" s="52">
        <v>136.70283647439555</v>
      </c>
      <c r="O111" s="52">
        <v>136.51881464559932</v>
      </c>
      <c r="P111" s="52">
        <v>136.51881464559932</v>
      </c>
      <c r="Q111" s="52">
        <v>136.51881464559932</v>
      </c>
      <c r="R111" s="52">
        <v>139.6598768957421</v>
      </c>
      <c r="S111" s="52">
        <v>140.82746367155272</v>
      </c>
      <c r="T111" s="52">
        <v>142.15368995494632</v>
      </c>
      <c r="U111" s="52">
        <v>143.25147534742047</v>
      </c>
      <c r="V111" s="52"/>
      <c r="W111" s="52">
        <v>145.19322292023597</v>
      </c>
      <c r="X111" s="52">
        <v>146.57655942635947</v>
      </c>
      <c r="Y111" s="52">
        <v>147.75683736277674</v>
      </c>
      <c r="Z111" s="52">
        <v>146.57021384605613</v>
      </c>
      <c r="AA111" s="52">
        <v>146.3163906339234</v>
      </c>
      <c r="AB111" s="52">
        <v>145.80239862935454</v>
      </c>
      <c r="AC111" s="52">
        <v>149.19728409163005</v>
      </c>
      <c r="AE111" s="150"/>
      <c r="AF111" s="150"/>
      <c r="AG111" s="150"/>
      <c r="AH111" s="150"/>
      <c r="AI111" s="150"/>
      <c r="AJ111" s="150"/>
      <c r="AK111" s="150"/>
      <c r="AL111" s="150"/>
      <c r="AM111" s="150"/>
      <c r="AN111" s="150"/>
      <c r="AO111" s="150"/>
      <c r="AP111" s="150"/>
      <c r="AQ111" s="150"/>
      <c r="AR111" s="150"/>
      <c r="AS111" s="150"/>
      <c r="AT111" s="150"/>
      <c r="AU111" s="150"/>
      <c r="AV111" s="150"/>
      <c r="AW111" s="150"/>
    </row>
    <row r="112" spans="1:49" s="38" customFormat="1" ht="11.25">
      <c r="A112" s="103"/>
      <c r="B112" s="45">
        <v>31600</v>
      </c>
      <c r="C112" s="51" t="s">
        <v>80</v>
      </c>
      <c r="D112" s="51">
        <v>53</v>
      </c>
      <c r="E112" s="38" t="s">
        <v>286</v>
      </c>
      <c r="F112" s="81">
        <v>100</v>
      </c>
      <c r="G112" s="52">
        <v>100.41199855439103</v>
      </c>
      <c r="H112" s="52">
        <v>103.05023491145644</v>
      </c>
      <c r="I112" s="52"/>
      <c r="J112" s="52">
        <v>107.81351644380196</v>
      </c>
      <c r="K112" s="52">
        <v>112.22985182508134</v>
      </c>
      <c r="L112" s="52">
        <v>114.51391398626673</v>
      </c>
      <c r="M112" s="52">
        <v>118.90856523310444</v>
      </c>
      <c r="N112" s="52">
        <v>119.0603541741959</v>
      </c>
      <c r="O112" s="52">
        <v>122.48644741597397</v>
      </c>
      <c r="P112" s="52">
        <v>121.61908203830862</v>
      </c>
      <c r="Q112" s="52">
        <v>121.61908203830862</v>
      </c>
      <c r="R112" s="52">
        <v>118.4965666787134</v>
      </c>
      <c r="S112" s="52">
        <v>118.92302132273218</v>
      </c>
      <c r="T112" s="52">
        <v>123.36826888326705</v>
      </c>
      <c r="U112" s="52">
        <v>127.42320202385251</v>
      </c>
      <c r="V112" s="52"/>
      <c r="W112" s="52">
        <v>127.7195518612215</v>
      </c>
      <c r="X112" s="52">
        <v>129.17238886881094</v>
      </c>
      <c r="Y112" s="52">
        <v>129.36754607878567</v>
      </c>
      <c r="Z112" s="52">
        <v>130.89989157932777</v>
      </c>
      <c r="AA112" s="52">
        <v>130.43729671123958</v>
      </c>
      <c r="AB112" s="52">
        <v>131.74557282255148</v>
      </c>
      <c r="AC112" s="52">
        <v>136.50885435489698</v>
      </c>
      <c r="AE112" s="150"/>
      <c r="AF112" s="150"/>
      <c r="AG112" s="150"/>
      <c r="AH112" s="150"/>
      <c r="AI112" s="150"/>
      <c r="AJ112" s="150"/>
      <c r="AK112" s="150"/>
      <c r="AL112" s="150"/>
      <c r="AM112" s="150"/>
      <c r="AN112" s="150"/>
      <c r="AO112" s="150"/>
      <c r="AP112" s="150"/>
      <c r="AQ112" s="150"/>
      <c r="AR112" s="150"/>
      <c r="AS112" s="150"/>
      <c r="AT112" s="150"/>
      <c r="AU112" s="150"/>
      <c r="AV112" s="150"/>
      <c r="AW112" s="150"/>
    </row>
    <row r="113" spans="1:49" s="38" customFormat="1" ht="11.25">
      <c r="A113" s="103"/>
      <c r="B113" s="45">
        <v>31600</v>
      </c>
      <c r="C113" s="51" t="s">
        <v>80</v>
      </c>
      <c r="D113" s="51">
        <v>51</v>
      </c>
      <c r="E113" s="38" t="s">
        <v>287</v>
      </c>
      <c r="F113" s="81">
        <v>100</v>
      </c>
      <c r="G113" s="52">
        <v>100.4308985811876</v>
      </c>
      <c r="H113" s="52">
        <v>103.78349973725696</v>
      </c>
      <c r="I113" s="52"/>
      <c r="J113" s="52">
        <v>112.60115606936418</v>
      </c>
      <c r="K113" s="52">
        <v>113.1791907514451</v>
      </c>
      <c r="L113" s="52">
        <v>113.1791907514451</v>
      </c>
      <c r="M113" s="52">
        <v>119.51655281135052</v>
      </c>
      <c r="N113" s="52">
        <v>118.6652653704677</v>
      </c>
      <c r="O113" s="52">
        <v>122.40672622175515</v>
      </c>
      <c r="P113" s="52">
        <v>123.0688386757751</v>
      </c>
      <c r="Q113" s="52">
        <v>123.0688386757751</v>
      </c>
      <c r="R113" s="52">
        <v>123.74146085128746</v>
      </c>
      <c r="S113" s="52">
        <v>123.74146085128746</v>
      </c>
      <c r="T113" s="52">
        <v>124.69784550709406</v>
      </c>
      <c r="U113" s="52">
        <v>129.5638465580662</v>
      </c>
      <c r="V113" s="52"/>
      <c r="W113" s="52">
        <v>129.70047293746714</v>
      </c>
      <c r="X113" s="52">
        <v>130.16290068313188</v>
      </c>
      <c r="Y113" s="52">
        <v>131.8759852863899</v>
      </c>
      <c r="Z113" s="52">
        <v>134.8922753547031</v>
      </c>
      <c r="AA113" s="52">
        <v>134.58749343142404</v>
      </c>
      <c r="AB113" s="52">
        <v>135.29164477141353</v>
      </c>
      <c r="AC113" s="52">
        <v>139.69521807672095</v>
      </c>
      <c r="AE113" s="150"/>
      <c r="AF113" s="150"/>
      <c r="AG113" s="150"/>
      <c r="AH113" s="150"/>
      <c r="AI113" s="150"/>
      <c r="AJ113" s="150"/>
      <c r="AK113" s="150"/>
      <c r="AL113" s="150"/>
      <c r="AM113" s="150"/>
      <c r="AN113" s="150"/>
      <c r="AO113" s="150"/>
      <c r="AP113" s="150"/>
      <c r="AQ113" s="150"/>
      <c r="AR113" s="150"/>
      <c r="AS113" s="150"/>
      <c r="AT113" s="150"/>
      <c r="AU113" s="150"/>
      <c r="AV113" s="150"/>
      <c r="AW113" s="150"/>
    </row>
    <row r="114" spans="1:49" s="38" customFormat="1" ht="11.25">
      <c r="A114" s="103"/>
      <c r="B114" s="45">
        <v>37550</v>
      </c>
      <c r="C114" s="51" t="s">
        <v>80</v>
      </c>
      <c r="D114" s="51">
        <v>21</v>
      </c>
      <c r="E114" s="46" t="s">
        <v>288</v>
      </c>
      <c r="F114" s="81">
        <v>100</v>
      </c>
      <c r="G114" s="52">
        <v>103.1413612565445</v>
      </c>
      <c r="H114" s="52">
        <v>109.34519113533672</v>
      </c>
      <c r="I114" s="52"/>
      <c r="J114" s="52">
        <v>119.80205120849173</v>
      </c>
      <c r="K114" s="52">
        <v>118.9414042888905</v>
      </c>
      <c r="L114" s="52">
        <v>118.65452198235674</v>
      </c>
      <c r="M114" s="52">
        <v>118.65452198235674</v>
      </c>
      <c r="N114" s="52">
        <v>118.65452198235674</v>
      </c>
      <c r="O114" s="52">
        <v>125.23847091730619</v>
      </c>
      <c r="P114" s="52">
        <v>127.89213225274334</v>
      </c>
      <c r="Q114" s="52">
        <v>128.95359678691818</v>
      </c>
      <c r="R114" s="52">
        <v>128.95359678691818</v>
      </c>
      <c r="S114" s="52">
        <v>128.95359678691818</v>
      </c>
      <c r="T114" s="52">
        <v>129.92182457146959</v>
      </c>
      <c r="U114" s="52">
        <v>130.56013770350717</v>
      </c>
      <c r="V114" s="52"/>
      <c r="W114" s="52">
        <v>135.0426737430969</v>
      </c>
      <c r="X114" s="52">
        <v>137.5744100982572</v>
      </c>
      <c r="Y114" s="52">
        <v>137.58158215592053</v>
      </c>
      <c r="Z114" s="52">
        <v>143.3335724019221</v>
      </c>
      <c r="AA114" s="52">
        <v>143.79975615003943</v>
      </c>
      <c r="AB114" s="52">
        <v>144.71777953094738</v>
      </c>
      <c r="AC114" s="52">
        <v>149.31506849315065</v>
      </c>
      <c r="AE114" s="150"/>
      <c r="AF114" s="150"/>
      <c r="AG114" s="150"/>
      <c r="AH114" s="150"/>
      <c r="AI114" s="150"/>
      <c r="AJ114" s="150"/>
      <c r="AK114" s="150"/>
      <c r="AL114" s="150"/>
      <c r="AM114" s="150"/>
      <c r="AN114" s="150"/>
      <c r="AO114" s="150"/>
      <c r="AP114" s="150"/>
      <c r="AQ114" s="150"/>
      <c r="AR114" s="150"/>
      <c r="AS114" s="150"/>
      <c r="AT114" s="150"/>
      <c r="AU114" s="150"/>
      <c r="AV114" s="150"/>
      <c r="AW114" s="150"/>
    </row>
    <row r="115" spans="1:49" s="38" customFormat="1" ht="11.25">
      <c r="A115" s="103"/>
      <c r="B115" s="45">
        <v>42999</v>
      </c>
      <c r="C115" s="51" t="s">
        <v>80</v>
      </c>
      <c r="D115" s="51">
        <v>41</v>
      </c>
      <c r="E115" s="38" t="s">
        <v>289</v>
      </c>
      <c r="F115" s="81">
        <v>100</v>
      </c>
      <c r="G115" s="52">
        <v>101.5762028916805</v>
      </c>
      <c r="H115" s="52">
        <v>116.68641858260251</v>
      </c>
      <c r="I115" s="52"/>
      <c r="J115" s="52">
        <v>131.16852334676463</v>
      </c>
      <c r="K115" s="52">
        <v>132.0218061151932</v>
      </c>
      <c r="L115" s="52">
        <v>130.57596586868928</v>
      </c>
      <c r="M115" s="52">
        <v>129.21308366911592</v>
      </c>
      <c r="N115" s="52">
        <v>129.91230149324488</v>
      </c>
      <c r="O115" s="52">
        <v>128.5020146954255</v>
      </c>
      <c r="P115" s="52">
        <v>129.4975112585921</v>
      </c>
      <c r="Q115" s="52">
        <v>130.67077506518135</v>
      </c>
      <c r="R115" s="52">
        <v>129.54491585683812</v>
      </c>
      <c r="S115" s="52">
        <v>129.54491585683812</v>
      </c>
      <c r="T115" s="52">
        <v>127.43541123488978</v>
      </c>
      <c r="U115" s="52">
        <v>124.17634510547524</v>
      </c>
      <c r="V115" s="52"/>
      <c r="W115" s="52">
        <v>122.16164968001895</v>
      </c>
      <c r="X115" s="52">
        <v>124.59113534012799</v>
      </c>
      <c r="Y115" s="52">
        <v>124.36596349845937</v>
      </c>
      <c r="Z115" s="52">
        <v>124.36596349845937</v>
      </c>
      <c r="AA115" s="52">
        <v>128.14648020858021</v>
      </c>
      <c r="AB115" s="52">
        <v>128.14648020858021</v>
      </c>
      <c r="AC115" s="52">
        <v>127.83835031998103</v>
      </c>
      <c r="AE115" s="150"/>
      <c r="AF115" s="150"/>
      <c r="AG115" s="150"/>
      <c r="AH115" s="150"/>
      <c r="AI115" s="150"/>
      <c r="AJ115" s="150"/>
      <c r="AK115" s="150"/>
      <c r="AL115" s="150"/>
      <c r="AM115" s="150"/>
      <c r="AN115" s="150"/>
      <c r="AO115" s="150"/>
      <c r="AP115" s="150"/>
      <c r="AQ115" s="150"/>
      <c r="AR115" s="150"/>
      <c r="AS115" s="150"/>
      <c r="AT115" s="150"/>
      <c r="AU115" s="150"/>
      <c r="AV115" s="150"/>
      <c r="AW115" s="150"/>
    </row>
    <row r="116" spans="1:49" s="38" customFormat="1" ht="11.25">
      <c r="A116" s="103"/>
      <c r="B116" s="45">
        <v>42911</v>
      </c>
      <c r="C116" s="51" t="s">
        <v>80</v>
      </c>
      <c r="D116" s="51">
        <v>53</v>
      </c>
      <c r="E116" s="38" t="s">
        <v>290</v>
      </c>
      <c r="F116" s="81">
        <v>100</v>
      </c>
      <c r="G116" s="52">
        <v>102.03836415912114</v>
      </c>
      <c r="H116" s="52">
        <v>111.10157490451871</v>
      </c>
      <c r="I116" s="52"/>
      <c r="J116" s="52">
        <v>116.68883834699398</v>
      </c>
      <c r="K116" s="52">
        <v>118.2894906235249</v>
      </c>
      <c r="L116" s="52">
        <v>122.01004162554179</v>
      </c>
      <c r="M116" s="52">
        <v>126.60601639273915</v>
      </c>
      <c r="N116" s="52">
        <v>128.63150667296057</v>
      </c>
      <c r="O116" s="52">
        <v>127.88053040381067</v>
      </c>
      <c r="P116" s="52">
        <v>128.39548555979917</v>
      </c>
      <c r="Q116" s="52">
        <v>132.2576492297129</v>
      </c>
      <c r="R116" s="52">
        <v>134.54061708792858</v>
      </c>
      <c r="S116" s="52">
        <v>137.43294854739733</v>
      </c>
      <c r="T116" s="52">
        <v>137.43294854739733</v>
      </c>
      <c r="U116" s="52">
        <v>137.43294854739733</v>
      </c>
      <c r="V116" s="52"/>
      <c r="W116" s="52">
        <v>139.4927691713513</v>
      </c>
      <c r="X116" s="52">
        <v>138.94777496459682</v>
      </c>
      <c r="Y116" s="52">
        <v>142.895764493842</v>
      </c>
      <c r="Z116" s="52">
        <v>143.26052439600053</v>
      </c>
      <c r="AA116" s="52">
        <v>149.55585117795994</v>
      </c>
      <c r="AB116" s="52">
        <v>151.40968973951854</v>
      </c>
      <c r="AC116" s="52">
        <v>152.6069604771918</v>
      </c>
      <c r="AE116" s="150"/>
      <c r="AF116" s="150"/>
      <c r="AG116" s="150"/>
      <c r="AH116" s="150"/>
      <c r="AI116" s="150"/>
      <c r="AJ116" s="150"/>
      <c r="AK116" s="150"/>
      <c r="AL116" s="150"/>
      <c r="AM116" s="150"/>
      <c r="AN116" s="150"/>
      <c r="AO116" s="150"/>
      <c r="AP116" s="150"/>
      <c r="AQ116" s="150"/>
      <c r="AR116" s="150"/>
      <c r="AS116" s="150"/>
      <c r="AT116" s="150"/>
      <c r="AU116" s="150"/>
      <c r="AV116" s="150"/>
      <c r="AW116" s="150"/>
    </row>
    <row r="117" spans="1:49" s="38" customFormat="1" ht="11.25">
      <c r="A117" s="103"/>
      <c r="B117" s="45">
        <v>42911</v>
      </c>
      <c r="C117" s="51" t="s">
        <v>80</v>
      </c>
      <c r="D117" s="51">
        <v>52</v>
      </c>
      <c r="E117" s="46" t="s">
        <v>291</v>
      </c>
      <c r="F117" s="81">
        <v>100</v>
      </c>
      <c r="G117" s="52">
        <v>101.82942879705185</v>
      </c>
      <c r="H117" s="52">
        <v>111.2266385891024</v>
      </c>
      <c r="I117" s="52"/>
      <c r="J117" s="52">
        <v>114.88988330262353</v>
      </c>
      <c r="K117" s="52">
        <v>116.31569711327545</v>
      </c>
      <c r="L117" s="52">
        <v>119.74642449767485</v>
      </c>
      <c r="M117" s="52">
        <v>123.40528209177857</v>
      </c>
      <c r="N117" s="52">
        <v>124.38360972185667</v>
      </c>
      <c r="O117" s="52">
        <v>121.97069404229187</v>
      </c>
      <c r="P117" s="52">
        <v>123.66412213740463</v>
      </c>
      <c r="Q117" s="52">
        <v>124.47573922962188</v>
      </c>
      <c r="R117" s="52">
        <v>126.55523383346498</v>
      </c>
      <c r="S117" s="52">
        <v>128.88918136351677</v>
      </c>
      <c r="T117" s="52">
        <v>129.6613143809775</v>
      </c>
      <c r="U117" s="52">
        <v>130.4509958761078</v>
      </c>
      <c r="V117" s="52"/>
      <c r="W117" s="52">
        <v>131.43809774502068</v>
      </c>
      <c r="X117" s="52">
        <v>131.7627445819076</v>
      </c>
      <c r="Y117" s="52">
        <v>137.54058085461094</v>
      </c>
      <c r="Z117" s="52">
        <v>137.10625603228928</v>
      </c>
      <c r="AA117" s="52">
        <v>139.07607265069765</v>
      </c>
      <c r="AB117" s="52">
        <v>143.64745108361862</v>
      </c>
      <c r="AC117" s="52">
        <v>143.0946740370274</v>
      </c>
      <c r="AE117" s="150"/>
      <c r="AF117" s="150"/>
      <c r="AG117" s="150"/>
      <c r="AH117" s="150"/>
      <c r="AI117" s="150"/>
      <c r="AJ117" s="150"/>
      <c r="AK117" s="150"/>
      <c r="AL117" s="150"/>
      <c r="AM117" s="150"/>
      <c r="AN117" s="150"/>
      <c r="AO117" s="150"/>
      <c r="AP117" s="150"/>
      <c r="AQ117" s="150"/>
      <c r="AR117" s="150"/>
      <c r="AS117" s="150"/>
      <c r="AT117" s="150"/>
      <c r="AU117" s="150"/>
      <c r="AV117" s="150"/>
      <c r="AW117" s="150"/>
    </row>
    <row r="118" spans="1:49" s="38" customFormat="1" ht="11.25">
      <c r="A118" s="103"/>
      <c r="B118" s="45">
        <v>42911</v>
      </c>
      <c r="C118" s="51" t="s">
        <v>80</v>
      </c>
      <c r="D118" s="51">
        <v>51</v>
      </c>
      <c r="E118" s="38" t="s">
        <v>292</v>
      </c>
      <c r="F118" s="81">
        <v>100</v>
      </c>
      <c r="G118" s="52">
        <v>101.72722766614558</v>
      </c>
      <c r="H118" s="52">
        <v>113.14294429404812</v>
      </c>
      <c r="I118" s="52"/>
      <c r="J118" s="52">
        <v>115.33915430663062</v>
      </c>
      <c r="K118" s="52">
        <v>122.16036908529384</v>
      </c>
      <c r="L118" s="52">
        <v>124.76455561063031</v>
      </c>
      <c r="M118" s="52">
        <v>131.82598085941973</v>
      </c>
      <c r="N118" s="52">
        <v>133.7095359743776</v>
      </c>
      <c r="O118" s="52">
        <v>133.7095359743776</v>
      </c>
      <c r="P118" s="52">
        <v>135.2232432226332</v>
      </c>
      <c r="Q118" s="52">
        <v>139.39451710069778</v>
      </c>
      <c r="R118" s="52">
        <v>140.41636481488544</v>
      </c>
      <c r="S118" s="52">
        <v>145.84969687726388</v>
      </c>
      <c r="T118" s="52">
        <v>146.86010599763603</v>
      </c>
      <c r="U118" s="52">
        <v>147.63030464788199</v>
      </c>
      <c r="V118" s="52"/>
      <c r="W118" s="52">
        <v>148.5797079345713</v>
      </c>
      <c r="X118" s="52">
        <v>150.8369237808366</v>
      </c>
      <c r="Y118" s="52">
        <v>156.59434933465516</v>
      </c>
      <c r="Z118" s="52">
        <v>155.82415068440923</v>
      </c>
      <c r="AA118" s="52">
        <v>160.88382201548023</v>
      </c>
      <c r="AB118" s="52">
        <v>162.1306287413734</v>
      </c>
      <c r="AC118" s="52">
        <v>165.9625576695772</v>
      </c>
      <c r="AE118" s="150"/>
      <c r="AF118" s="150"/>
      <c r="AG118" s="150"/>
      <c r="AH118" s="150"/>
      <c r="AI118" s="150"/>
      <c r="AJ118" s="150"/>
      <c r="AK118" s="150"/>
      <c r="AL118" s="150"/>
      <c r="AM118" s="150"/>
      <c r="AN118" s="150"/>
      <c r="AO118" s="150"/>
      <c r="AP118" s="150"/>
      <c r="AQ118" s="150"/>
      <c r="AR118" s="150"/>
      <c r="AS118" s="150"/>
      <c r="AT118" s="150"/>
      <c r="AU118" s="150"/>
      <c r="AV118" s="150"/>
      <c r="AW118" s="150"/>
    </row>
    <row r="119" spans="1:49" s="38" customFormat="1" ht="11.25">
      <c r="A119" s="103"/>
      <c r="B119" s="45">
        <v>42911</v>
      </c>
      <c r="C119" s="51" t="s">
        <v>80</v>
      </c>
      <c r="D119" s="51">
        <v>43</v>
      </c>
      <c r="E119" s="46" t="s">
        <v>293</v>
      </c>
      <c r="F119" s="81">
        <v>100</v>
      </c>
      <c r="G119" s="52">
        <v>100</v>
      </c>
      <c r="H119" s="52">
        <v>104.19529837251356</v>
      </c>
      <c r="I119" s="52"/>
      <c r="J119" s="52">
        <v>112.00120554550935</v>
      </c>
      <c r="K119" s="52">
        <v>114.21940928270044</v>
      </c>
      <c r="L119" s="52">
        <v>118.70403857745632</v>
      </c>
      <c r="M119" s="52">
        <v>126.88969258589515</v>
      </c>
      <c r="N119" s="52">
        <v>126.88969258589515</v>
      </c>
      <c r="O119" s="52">
        <v>126.88969258589515</v>
      </c>
      <c r="P119" s="52">
        <v>126.88969258589515</v>
      </c>
      <c r="Q119" s="52">
        <v>126.88366485834844</v>
      </c>
      <c r="R119" s="52">
        <v>128.4388185654009</v>
      </c>
      <c r="S119" s="52">
        <v>131.01265822784814</v>
      </c>
      <c r="T119" s="52">
        <v>132.26642555756484</v>
      </c>
      <c r="U119" s="52">
        <v>132.26642555756484</v>
      </c>
      <c r="V119" s="52"/>
      <c r="W119" s="52">
        <v>132.79686558167572</v>
      </c>
      <c r="X119" s="52">
        <v>132.706449668475</v>
      </c>
      <c r="Y119" s="52">
        <v>138.34840265220012</v>
      </c>
      <c r="Z119" s="52">
        <v>138.79445449065702</v>
      </c>
      <c r="AA119" s="52">
        <v>145.00301386377336</v>
      </c>
      <c r="AB119" s="52">
        <v>149.1018685955395</v>
      </c>
      <c r="AC119" s="52">
        <v>149.0958408679928</v>
      </c>
      <c r="AE119" s="150"/>
      <c r="AF119" s="150"/>
      <c r="AG119" s="150"/>
      <c r="AH119" s="150"/>
      <c r="AI119" s="150"/>
      <c r="AJ119" s="150"/>
      <c r="AK119" s="150"/>
      <c r="AL119" s="150"/>
      <c r="AM119" s="150"/>
      <c r="AN119" s="150"/>
      <c r="AO119" s="150"/>
      <c r="AP119" s="150"/>
      <c r="AQ119" s="150"/>
      <c r="AR119" s="150"/>
      <c r="AS119" s="150"/>
      <c r="AT119" s="150"/>
      <c r="AU119" s="150"/>
      <c r="AV119" s="150"/>
      <c r="AW119" s="150"/>
    </row>
    <row r="120" spans="1:49" s="38" customFormat="1" ht="11.25">
      <c r="A120" s="103"/>
      <c r="B120" s="45">
        <v>42911</v>
      </c>
      <c r="C120" s="51" t="s">
        <v>80</v>
      </c>
      <c r="D120" s="51">
        <v>42</v>
      </c>
      <c r="E120" s="46" t="s">
        <v>294</v>
      </c>
      <c r="F120" s="81">
        <v>100</v>
      </c>
      <c r="G120" s="52">
        <v>101.11263826166633</v>
      </c>
      <c r="H120" s="52">
        <v>107.44813142221348</v>
      </c>
      <c r="I120" s="52"/>
      <c r="J120" s="52">
        <v>111.84632502127104</v>
      </c>
      <c r="K120" s="52">
        <v>114.81772367301527</v>
      </c>
      <c r="L120" s="52">
        <v>115.66201976569148</v>
      </c>
      <c r="M120" s="52">
        <v>121.96478827148376</v>
      </c>
      <c r="N120" s="52">
        <v>124.24896917337526</v>
      </c>
      <c r="O120" s="52">
        <v>124.24896917337526</v>
      </c>
      <c r="P120" s="52">
        <v>125.49250605406115</v>
      </c>
      <c r="Q120" s="52">
        <v>127.13528372275674</v>
      </c>
      <c r="R120" s="52">
        <v>129.17075724851102</v>
      </c>
      <c r="S120" s="52">
        <v>134.1318149093527</v>
      </c>
      <c r="T120" s="52">
        <v>134.1318149093527</v>
      </c>
      <c r="U120" s="52">
        <v>134.1318149093527</v>
      </c>
      <c r="V120" s="52"/>
      <c r="W120" s="52">
        <v>135.74841285424438</v>
      </c>
      <c r="X120" s="52">
        <v>135.48661561620526</v>
      </c>
      <c r="Y120" s="52">
        <v>140.18587603900778</v>
      </c>
      <c r="Z120" s="52">
        <v>141.29851430067413</v>
      </c>
      <c r="AA120" s="52">
        <v>147.67327704692715</v>
      </c>
      <c r="AB120" s="52">
        <v>148.79246023954445</v>
      </c>
      <c r="AC120" s="52">
        <v>150.04254205118133</v>
      </c>
      <c r="AE120" s="150"/>
      <c r="AF120" s="150"/>
      <c r="AG120" s="150"/>
      <c r="AH120" s="150"/>
      <c r="AI120" s="150"/>
      <c r="AJ120" s="150"/>
      <c r="AK120" s="150"/>
      <c r="AL120" s="150"/>
      <c r="AM120" s="150"/>
      <c r="AN120" s="150"/>
      <c r="AO120" s="150"/>
      <c r="AP120" s="150"/>
      <c r="AQ120" s="150"/>
      <c r="AR120" s="150"/>
      <c r="AS120" s="150"/>
      <c r="AT120" s="150"/>
      <c r="AU120" s="150"/>
      <c r="AV120" s="150"/>
      <c r="AW120" s="150"/>
    </row>
    <row r="121" spans="1:49" s="38" customFormat="1" ht="11.25">
      <c r="A121" s="103"/>
      <c r="B121" s="45">
        <v>42911</v>
      </c>
      <c r="C121" s="51" t="s">
        <v>80</v>
      </c>
      <c r="D121" s="51">
        <v>41</v>
      </c>
      <c r="E121" s="38" t="s">
        <v>295</v>
      </c>
      <c r="F121" s="81">
        <v>100</v>
      </c>
      <c r="G121" s="52">
        <v>101.93679436912466</v>
      </c>
      <c r="H121" s="52">
        <v>112.37186451887193</v>
      </c>
      <c r="I121" s="52"/>
      <c r="J121" s="52">
        <v>116.1698710378383</v>
      </c>
      <c r="K121" s="52">
        <v>116.1698710378383</v>
      </c>
      <c r="L121" s="52">
        <v>117.46894043176339</v>
      </c>
      <c r="M121" s="52">
        <v>122.69356133969481</v>
      </c>
      <c r="N121" s="52">
        <v>122.69356133969481</v>
      </c>
      <c r="O121" s="52">
        <v>122.69356133969481</v>
      </c>
      <c r="P121" s="52">
        <v>126.76555340356178</v>
      </c>
      <c r="Q121" s="52">
        <v>126.66635174075296</v>
      </c>
      <c r="R121" s="52">
        <v>130.16202938258772</v>
      </c>
      <c r="S121" s="52">
        <v>133.6246398034862</v>
      </c>
      <c r="T121" s="52">
        <v>133.6246398034862</v>
      </c>
      <c r="U121" s="52">
        <v>133.6246398034862</v>
      </c>
      <c r="V121" s="52"/>
      <c r="W121" s="52">
        <v>134.526902546176</v>
      </c>
      <c r="X121" s="52">
        <v>135.07487363597713</v>
      </c>
      <c r="Y121" s="52">
        <v>140.41286787283292</v>
      </c>
      <c r="Z121" s="52">
        <v>140.7340923047853</v>
      </c>
      <c r="AA121" s="52">
        <v>143.86603051632105</v>
      </c>
      <c r="AB121" s="52">
        <v>144.09277717416978</v>
      </c>
      <c r="AC121" s="52">
        <v>144.09277717416978</v>
      </c>
      <c r="AE121" s="150"/>
      <c r="AF121" s="150"/>
      <c r="AG121" s="150"/>
      <c r="AH121" s="150"/>
      <c r="AI121" s="150"/>
      <c r="AJ121" s="150"/>
      <c r="AK121" s="150"/>
      <c r="AL121" s="150"/>
      <c r="AM121" s="150"/>
      <c r="AN121" s="150"/>
      <c r="AO121" s="150"/>
      <c r="AP121" s="150"/>
      <c r="AQ121" s="150"/>
      <c r="AR121" s="150"/>
      <c r="AS121" s="150"/>
      <c r="AT121" s="150"/>
      <c r="AU121" s="150"/>
      <c r="AV121" s="150"/>
      <c r="AW121" s="150"/>
    </row>
    <row r="122" spans="1:49" s="38" customFormat="1" ht="11.25">
      <c r="A122" s="103"/>
      <c r="B122" s="45">
        <v>42911</v>
      </c>
      <c r="C122" s="51" t="s">
        <v>80</v>
      </c>
      <c r="D122" s="51">
        <v>56</v>
      </c>
      <c r="E122" s="38" t="s">
        <v>296</v>
      </c>
      <c r="F122" s="81">
        <v>100</v>
      </c>
      <c r="G122" s="52">
        <v>101.62272634375637</v>
      </c>
      <c r="H122" s="52">
        <v>109.69548334355198</v>
      </c>
      <c r="I122" s="52"/>
      <c r="J122" s="52">
        <v>114.22440220723482</v>
      </c>
      <c r="K122" s="52">
        <v>112.41773962804007</v>
      </c>
      <c r="L122" s="52">
        <v>121.27937870427141</v>
      </c>
      <c r="M122" s="52">
        <v>126.50316779072145</v>
      </c>
      <c r="N122" s="52">
        <v>126.50316779072145</v>
      </c>
      <c r="O122" s="52">
        <v>126.50316779072145</v>
      </c>
      <c r="P122" s="52">
        <v>128.4692417739628</v>
      </c>
      <c r="Q122" s="52">
        <v>130.15328019619864</v>
      </c>
      <c r="R122" s="52">
        <v>132.35234007766195</v>
      </c>
      <c r="S122" s="52">
        <v>136.6973227059064</v>
      </c>
      <c r="T122" s="52">
        <v>137.18373186184346</v>
      </c>
      <c r="U122" s="52">
        <v>137.22051910893111</v>
      </c>
      <c r="V122" s="52"/>
      <c r="W122" s="52">
        <v>138.83507050889023</v>
      </c>
      <c r="X122" s="52">
        <v>139.23155528305742</v>
      </c>
      <c r="Y122" s="52">
        <v>144.97445330063354</v>
      </c>
      <c r="Z122" s="52">
        <v>145.26875127733493</v>
      </c>
      <c r="AA122" s="52">
        <v>148.98426323319023</v>
      </c>
      <c r="AB122" s="52">
        <v>151.09748620478229</v>
      </c>
      <c r="AC122" s="52">
        <v>154.40833844267317</v>
      </c>
      <c r="AE122" s="150"/>
      <c r="AF122" s="150"/>
      <c r="AG122" s="150"/>
      <c r="AH122" s="150"/>
      <c r="AI122" s="150"/>
      <c r="AJ122" s="150"/>
      <c r="AK122" s="150"/>
      <c r="AL122" s="150"/>
      <c r="AM122" s="150"/>
      <c r="AN122" s="150"/>
      <c r="AO122" s="150"/>
      <c r="AP122" s="150"/>
      <c r="AQ122" s="150"/>
      <c r="AR122" s="150"/>
      <c r="AS122" s="150"/>
      <c r="AT122" s="150"/>
      <c r="AU122" s="150"/>
      <c r="AV122" s="150"/>
      <c r="AW122" s="150"/>
    </row>
    <row r="123" spans="1:49" s="38" customFormat="1" ht="11.25">
      <c r="A123" s="103"/>
      <c r="B123" s="45">
        <v>42911</v>
      </c>
      <c r="C123" s="51" t="s">
        <v>80</v>
      </c>
      <c r="D123" s="51">
        <v>55</v>
      </c>
      <c r="E123" s="46" t="s">
        <v>297</v>
      </c>
      <c r="F123" s="81">
        <v>100</v>
      </c>
      <c r="G123" s="52">
        <v>104.13413675661515</v>
      </c>
      <c r="H123" s="52">
        <v>112.33953366518209</v>
      </c>
      <c r="I123" s="52"/>
      <c r="J123" s="52">
        <v>116.31123919308355</v>
      </c>
      <c r="K123" s="52">
        <v>117.7416819491747</v>
      </c>
      <c r="L123" s="52">
        <v>121.96489389572959</v>
      </c>
      <c r="M123" s="52">
        <v>125.06156667539952</v>
      </c>
      <c r="N123" s="52">
        <v>127.93293162169242</v>
      </c>
      <c r="O123" s="52">
        <v>125.690332722033</v>
      </c>
      <c r="P123" s="52">
        <v>129.1590254126277</v>
      </c>
      <c r="Q123" s="52">
        <v>130.71522137804556</v>
      </c>
      <c r="R123" s="52">
        <v>132.84778621954413</v>
      </c>
      <c r="S123" s="52">
        <v>135.84490437516374</v>
      </c>
      <c r="T123" s="52">
        <v>136.88760806916426</v>
      </c>
      <c r="U123" s="52">
        <v>138.0036678019387</v>
      </c>
      <c r="V123" s="52"/>
      <c r="W123" s="52">
        <v>136.73565627456114</v>
      </c>
      <c r="X123" s="52">
        <v>137.34870317002878</v>
      </c>
      <c r="Y123" s="52">
        <v>142.5307833376997</v>
      </c>
      <c r="Z123" s="52">
        <v>142.7560911710767</v>
      </c>
      <c r="AA123" s="52">
        <v>149.07518993974318</v>
      </c>
      <c r="AB123" s="52">
        <v>155.5410007859575</v>
      </c>
      <c r="AC123" s="52">
        <v>154.9908304951532</v>
      </c>
      <c r="AE123" s="150"/>
      <c r="AF123" s="150"/>
      <c r="AG123" s="150"/>
      <c r="AH123" s="150"/>
      <c r="AI123" s="150"/>
      <c r="AJ123" s="150"/>
      <c r="AK123" s="150"/>
      <c r="AL123" s="150"/>
      <c r="AM123" s="150"/>
      <c r="AN123" s="150"/>
      <c r="AO123" s="150"/>
      <c r="AP123" s="150"/>
      <c r="AQ123" s="150"/>
      <c r="AR123" s="150"/>
      <c r="AS123" s="150"/>
      <c r="AT123" s="150"/>
      <c r="AU123" s="150"/>
      <c r="AV123" s="150"/>
      <c r="AW123" s="150"/>
    </row>
    <row r="124" spans="1:49" s="38" customFormat="1" ht="11.25">
      <c r="A124" s="103"/>
      <c r="B124" s="45">
        <v>42911</v>
      </c>
      <c r="C124" s="51" t="s">
        <v>80</v>
      </c>
      <c r="D124" s="51">
        <v>54</v>
      </c>
      <c r="E124" s="38" t="s">
        <v>298</v>
      </c>
      <c r="F124" s="81">
        <v>100</v>
      </c>
      <c r="G124" s="52">
        <v>101.11696852654104</v>
      </c>
      <c r="H124" s="52">
        <v>114.16044678741059</v>
      </c>
      <c r="I124" s="52"/>
      <c r="J124" s="52">
        <v>118.30993266871964</v>
      </c>
      <c r="K124" s="52">
        <v>120.55952815908972</v>
      </c>
      <c r="L124" s="52">
        <v>123.7120935330654</v>
      </c>
      <c r="M124" s="52">
        <v>127.71021452059085</v>
      </c>
      <c r="N124" s="52">
        <v>127.71021452059085</v>
      </c>
      <c r="O124" s="52">
        <v>127.71021452059085</v>
      </c>
      <c r="P124" s="52">
        <v>127.19348609008821</v>
      </c>
      <c r="Q124" s="52">
        <v>129.88151782452113</v>
      </c>
      <c r="R124" s="52">
        <v>131.88057831828385</v>
      </c>
      <c r="S124" s="52">
        <v>135.60728639281803</v>
      </c>
      <c r="T124" s="52">
        <v>135.60728639281803</v>
      </c>
      <c r="U124" s="52">
        <v>136.6407432538233</v>
      </c>
      <c r="V124" s="52"/>
      <c r="W124" s="52">
        <v>138.50409729109037</v>
      </c>
      <c r="X124" s="52">
        <v>137.98736886058774</v>
      </c>
      <c r="Y124" s="52">
        <v>144.20376846390732</v>
      </c>
      <c r="Z124" s="52">
        <v>142.78928962889503</v>
      </c>
      <c r="AA124" s="52">
        <v>146.91267811472414</v>
      </c>
      <c r="AB124" s="52">
        <v>148.3428153870244</v>
      </c>
      <c r="AC124" s="52">
        <v>150.48280181637872</v>
      </c>
      <c r="AE124" s="150"/>
      <c r="AF124" s="150"/>
      <c r="AG124" s="150"/>
      <c r="AH124" s="150"/>
      <c r="AI124" s="150"/>
      <c r="AJ124" s="150"/>
      <c r="AK124" s="150"/>
      <c r="AL124" s="150"/>
      <c r="AM124" s="150"/>
      <c r="AN124" s="150"/>
      <c r="AO124" s="150"/>
      <c r="AP124" s="150"/>
      <c r="AQ124" s="150"/>
      <c r="AR124" s="150"/>
      <c r="AS124" s="150"/>
      <c r="AT124" s="150"/>
      <c r="AU124" s="150"/>
      <c r="AV124" s="150"/>
      <c r="AW124" s="150"/>
    </row>
    <row r="125" spans="1:49" s="38" customFormat="1" ht="11.25">
      <c r="A125" s="103"/>
      <c r="B125" s="45">
        <v>42911</v>
      </c>
      <c r="C125" s="51" t="s">
        <v>80</v>
      </c>
      <c r="D125" s="51">
        <v>32</v>
      </c>
      <c r="E125" s="38" t="s">
        <v>299</v>
      </c>
      <c r="F125" s="81">
        <v>100</v>
      </c>
      <c r="G125" s="52">
        <v>100.80144777662875</v>
      </c>
      <c r="H125" s="52">
        <v>109.18894962328261</v>
      </c>
      <c r="I125" s="52"/>
      <c r="J125" s="52">
        <v>114.2007682080071</v>
      </c>
      <c r="K125" s="52">
        <v>115.8886098389718</v>
      </c>
      <c r="L125" s="52">
        <v>119.0279214064116</v>
      </c>
      <c r="M125" s="52">
        <v>123.79598168119368</v>
      </c>
      <c r="N125" s="52">
        <v>123.79598168119368</v>
      </c>
      <c r="O125" s="52">
        <v>123.79598168119368</v>
      </c>
      <c r="P125" s="52">
        <v>125.99719308612792</v>
      </c>
      <c r="Q125" s="52">
        <v>128.23533756832617</v>
      </c>
      <c r="R125" s="52">
        <v>128.93706603634212</v>
      </c>
      <c r="S125" s="52">
        <v>134.8463583985817</v>
      </c>
      <c r="T125" s="52">
        <v>134.8463583985817</v>
      </c>
      <c r="U125" s="52">
        <v>134.8463583985817</v>
      </c>
      <c r="V125" s="52"/>
      <c r="W125" s="52">
        <v>136.03191017875605</v>
      </c>
      <c r="X125" s="52">
        <v>135.78076525336087</v>
      </c>
      <c r="Y125" s="52">
        <v>141.17299453390453</v>
      </c>
      <c r="Z125" s="52">
        <v>141.6605111537893</v>
      </c>
      <c r="AA125" s="52">
        <v>144.99187472300187</v>
      </c>
      <c r="AB125" s="52">
        <v>147.23001920520014</v>
      </c>
      <c r="AC125" s="52">
        <v>149.1431526074752</v>
      </c>
      <c r="AE125" s="150"/>
      <c r="AF125" s="150"/>
      <c r="AG125" s="150"/>
      <c r="AH125" s="150"/>
      <c r="AI125" s="150"/>
      <c r="AJ125" s="150"/>
      <c r="AK125" s="150"/>
      <c r="AL125" s="150"/>
      <c r="AM125" s="150"/>
      <c r="AN125" s="150"/>
      <c r="AO125" s="150"/>
      <c r="AP125" s="150"/>
      <c r="AQ125" s="150"/>
      <c r="AR125" s="150"/>
      <c r="AS125" s="150"/>
      <c r="AT125" s="150"/>
      <c r="AU125" s="150"/>
      <c r="AV125" s="150"/>
      <c r="AW125" s="150"/>
    </row>
    <row r="126" spans="1:49" s="38" customFormat="1" ht="11.25">
      <c r="A126" s="103"/>
      <c r="B126" s="45">
        <v>42911</v>
      </c>
      <c r="C126" s="51" t="s">
        <v>80</v>
      </c>
      <c r="D126" s="51">
        <v>31</v>
      </c>
      <c r="E126" s="38" t="s">
        <v>300</v>
      </c>
      <c r="F126" s="81">
        <v>100</v>
      </c>
      <c r="G126" s="52">
        <v>102.19354838709678</v>
      </c>
      <c r="H126" s="52">
        <v>108.10233592880978</v>
      </c>
      <c r="I126" s="52"/>
      <c r="J126" s="52">
        <v>113.40155728587318</v>
      </c>
      <c r="K126" s="52">
        <v>115.67519466073415</v>
      </c>
      <c r="L126" s="52">
        <v>119.55061179087873</v>
      </c>
      <c r="M126" s="52">
        <v>122.02002224694104</v>
      </c>
      <c r="N126" s="52">
        <v>125.41045606229142</v>
      </c>
      <c r="O126" s="52">
        <v>125.41045606229142</v>
      </c>
      <c r="P126" s="52">
        <v>126.60734149054505</v>
      </c>
      <c r="Q126" s="52">
        <v>128.88987764182426</v>
      </c>
      <c r="R126" s="52">
        <v>131.62180200222468</v>
      </c>
      <c r="S126" s="52">
        <v>132.89432703003337</v>
      </c>
      <c r="T126" s="52">
        <v>132.89432703003337</v>
      </c>
      <c r="U126" s="52">
        <v>132.89432703003337</v>
      </c>
      <c r="V126" s="52"/>
      <c r="W126" s="52">
        <v>137.1701890989989</v>
      </c>
      <c r="X126" s="52">
        <v>137.1701890989989</v>
      </c>
      <c r="Y126" s="52">
        <v>142.81201334816464</v>
      </c>
      <c r="Z126" s="52">
        <v>144.13348164627368</v>
      </c>
      <c r="AA126" s="52">
        <v>151.33704115684097</v>
      </c>
      <c r="AB126" s="52">
        <v>151.52391546162406</v>
      </c>
      <c r="AC126" s="52">
        <v>151.52391546162406</v>
      </c>
      <c r="AE126" s="150"/>
      <c r="AF126" s="150"/>
      <c r="AG126" s="150"/>
      <c r="AH126" s="150"/>
      <c r="AI126" s="150"/>
      <c r="AJ126" s="150"/>
      <c r="AK126" s="150"/>
      <c r="AL126" s="150"/>
      <c r="AM126" s="150"/>
      <c r="AN126" s="150"/>
      <c r="AO126" s="150"/>
      <c r="AP126" s="150"/>
      <c r="AQ126" s="150"/>
      <c r="AR126" s="150"/>
      <c r="AS126" s="150"/>
      <c r="AT126" s="150"/>
      <c r="AU126" s="150"/>
      <c r="AV126" s="150"/>
      <c r="AW126" s="150"/>
    </row>
    <row r="127" spans="1:49" s="38" customFormat="1" ht="11.25">
      <c r="A127" s="103"/>
      <c r="B127" s="45">
        <v>42911</v>
      </c>
      <c r="C127" s="51" t="s">
        <v>80</v>
      </c>
      <c r="D127" s="51">
        <v>59</v>
      </c>
      <c r="E127" s="38" t="s">
        <v>301</v>
      </c>
      <c r="F127" s="81">
        <v>100</v>
      </c>
      <c r="G127" s="52">
        <v>102.82274428461922</v>
      </c>
      <c r="H127" s="52">
        <v>112.28750507282321</v>
      </c>
      <c r="I127" s="52"/>
      <c r="J127" s="52">
        <v>116.99057582179736</v>
      </c>
      <c r="K127" s="52">
        <v>118.5823150110475</v>
      </c>
      <c r="L127" s="52">
        <v>123.00130766109034</v>
      </c>
      <c r="M127" s="52">
        <v>127.9163096902196</v>
      </c>
      <c r="N127" s="52">
        <v>127.91180051404608</v>
      </c>
      <c r="O127" s="52">
        <v>127.21287820715155</v>
      </c>
      <c r="P127" s="52">
        <v>127.8216169905758</v>
      </c>
      <c r="Q127" s="52">
        <v>131.69049014745005</v>
      </c>
      <c r="R127" s="52">
        <v>133.73314695405148</v>
      </c>
      <c r="S127" s="52">
        <v>136.673129819182</v>
      </c>
      <c r="T127" s="52">
        <v>137.0834648509717</v>
      </c>
      <c r="U127" s="52">
        <v>137.0834648509717</v>
      </c>
      <c r="V127" s="52"/>
      <c r="W127" s="52">
        <v>139.73035126482387</v>
      </c>
      <c r="X127" s="52">
        <v>138.96830049150014</v>
      </c>
      <c r="Y127" s="52">
        <v>142.7334625963836</v>
      </c>
      <c r="Z127" s="52">
        <v>142.73797177255707</v>
      </c>
      <c r="AA127" s="52">
        <v>147.86490508184144</v>
      </c>
      <c r="AB127" s="52">
        <v>150.96721828921844</v>
      </c>
      <c r="AC127" s="52">
        <v>152.34702619831342</v>
      </c>
      <c r="AE127" s="150"/>
      <c r="AF127" s="150"/>
      <c r="AG127" s="150"/>
      <c r="AH127" s="150"/>
      <c r="AI127" s="150"/>
      <c r="AJ127" s="150"/>
      <c r="AK127" s="150"/>
      <c r="AL127" s="150"/>
      <c r="AM127" s="150"/>
      <c r="AN127" s="150"/>
      <c r="AO127" s="150"/>
      <c r="AP127" s="150"/>
      <c r="AQ127" s="150"/>
      <c r="AR127" s="150"/>
      <c r="AS127" s="150"/>
      <c r="AT127" s="150"/>
      <c r="AU127" s="150"/>
      <c r="AV127" s="150"/>
      <c r="AW127" s="150"/>
    </row>
    <row r="128" spans="1:49" s="38" customFormat="1" ht="11.25">
      <c r="A128" s="103"/>
      <c r="B128" s="45">
        <v>42911</v>
      </c>
      <c r="C128" s="51" t="s">
        <v>80</v>
      </c>
      <c r="D128" s="51">
        <v>58</v>
      </c>
      <c r="E128" s="54" t="s">
        <v>302</v>
      </c>
      <c r="F128" s="81">
        <v>100</v>
      </c>
      <c r="G128" s="52">
        <v>101.15142298500977</v>
      </c>
      <c r="H128" s="52">
        <v>109.44601346947643</v>
      </c>
      <c r="I128" s="52"/>
      <c r="J128" s="52">
        <v>113.21312187703671</v>
      </c>
      <c r="K128" s="52">
        <v>114.46447968716055</v>
      </c>
      <c r="L128" s="52">
        <v>117.94916358896371</v>
      </c>
      <c r="M128" s="52">
        <v>121.59026721703238</v>
      </c>
      <c r="N128" s="52">
        <v>122.76341516402347</v>
      </c>
      <c r="O128" s="52">
        <v>119.90006517488595</v>
      </c>
      <c r="P128" s="52">
        <v>122.02476645665872</v>
      </c>
      <c r="Q128" s="52">
        <v>122.01607647186619</v>
      </c>
      <c r="R128" s="52">
        <v>124.78383662828593</v>
      </c>
      <c r="S128" s="52">
        <v>126.35237888333698</v>
      </c>
      <c r="T128" s="52">
        <v>128.25114056050404</v>
      </c>
      <c r="U128" s="52">
        <v>128.25114056050404</v>
      </c>
      <c r="V128" s="52"/>
      <c r="W128" s="52">
        <v>132.56571800999353</v>
      </c>
      <c r="X128" s="52">
        <v>132.57875298718233</v>
      </c>
      <c r="Y128" s="52">
        <v>135.89832717792748</v>
      </c>
      <c r="Z128" s="52">
        <v>134.17336519661094</v>
      </c>
      <c r="AA128" s="52">
        <v>142.62872039973934</v>
      </c>
      <c r="AB128" s="52">
        <v>149.4807734086466</v>
      </c>
      <c r="AC128" s="52">
        <v>146.6261134043016</v>
      </c>
      <c r="AE128" s="150"/>
      <c r="AF128" s="150"/>
      <c r="AG128" s="150"/>
      <c r="AH128" s="150"/>
      <c r="AI128" s="150"/>
      <c r="AJ128" s="150"/>
      <c r="AK128" s="150"/>
      <c r="AL128" s="150"/>
      <c r="AM128" s="150"/>
      <c r="AN128" s="150"/>
      <c r="AO128" s="150"/>
      <c r="AP128" s="150"/>
      <c r="AQ128" s="150"/>
      <c r="AR128" s="150"/>
      <c r="AS128" s="150"/>
      <c r="AT128" s="150"/>
      <c r="AU128" s="150"/>
      <c r="AV128" s="150"/>
      <c r="AW128" s="150"/>
    </row>
    <row r="129" spans="1:49" s="38" customFormat="1" ht="11.25">
      <c r="A129" s="103"/>
      <c r="B129" s="45">
        <v>42911</v>
      </c>
      <c r="C129" s="51" t="s">
        <v>80</v>
      </c>
      <c r="D129" s="51">
        <v>57</v>
      </c>
      <c r="E129" s="54" t="s">
        <v>303</v>
      </c>
      <c r="F129" s="81">
        <v>100</v>
      </c>
      <c r="G129" s="52">
        <v>102.35379245764875</v>
      </c>
      <c r="H129" s="52">
        <v>114.06742146931131</v>
      </c>
      <c r="I129" s="52"/>
      <c r="J129" s="52">
        <v>116.88090576317356</v>
      </c>
      <c r="K129" s="52">
        <v>118.2174172129054</v>
      </c>
      <c r="L129" s="52">
        <v>120.52864561164549</v>
      </c>
      <c r="M129" s="52">
        <v>127.84540733804371</v>
      </c>
      <c r="N129" s="52">
        <v>127.84540733804371</v>
      </c>
      <c r="O129" s="52">
        <v>127.84540733804371</v>
      </c>
      <c r="P129" s="52">
        <v>125.2873073976334</v>
      </c>
      <c r="Q129" s="52">
        <v>128.407252915638</v>
      </c>
      <c r="R129" s="52">
        <v>130.21196901336506</v>
      </c>
      <c r="S129" s="52">
        <v>134.0597599387077</v>
      </c>
      <c r="T129" s="52">
        <v>134.0597599387077</v>
      </c>
      <c r="U129" s="52">
        <v>135.03873329360684</v>
      </c>
      <c r="V129" s="52"/>
      <c r="W129" s="52">
        <v>136.4986805141738</v>
      </c>
      <c r="X129" s="52">
        <v>136.06878351919636</v>
      </c>
      <c r="Y129" s="52">
        <v>141.32118838852466</v>
      </c>
      <c r="Z129" s="52">
        <v>141.27436792372515</v>
      </c>
      <c r="AA129" s="52">
        <v>144.34749297693023</v>
      </c>
      <c r="AB129" s="52">
        <v>145.875542691751</v>
      </c>
      <c r="AC129" s="52">
        <v>148.14420703158245</v>
      </c>
      <c r="AE129" s="150"/>
      <c r="AF129" s="150"/>
      <c r="AG129" s="150"/>
      <c r="AH129" s="150"/>
      <c r="AI129" s="150"/>
      <c r="AJ129" s="150"/>
      <c r="AK129" s="150"/>
      <c r="AL129" s="150"/>
      <c r="AM129" s="150"/>
      <c r="AN129" s="150"/>
      <c r="AO129" s="150"/>
      <c r="AP129" s="150"/>
      <c r="AQ129" s="150"/>
      <c r="AR129" s="150"/>
      <c r="AS129" s="150"/>
      <c r="AT129" s="150"/>
      <c r="AU129" s="150"/>
      <c r="AV129" s="150"/>
      <c r="AW129" s="150"/>
    </row>
    <row r="130" spans="1:49" s="38" customFormat="1" ht="11.25">
      <c r="A130" s="103"/>
      <c r="B130" s="45">
        <v>43923</v>
      </c>
      <c r="C130" s="51" t="s">
        <v>80</v>
      </c>
      <c r="D130" s="51">
        <v>21</v>
      </c>
      <c r="E130" s="53" t="s">
        <v>304</v>
      </c>
      <c r="F130" s="81">
        <v>100</v>
      </c>
      <c r="G130" s="52">
        <v>100.07183048006705</v>
      </c>
      <c r="H130" s="52">
        <v>104.24997007063331</v>
      </c>
      <c r="I130" s="52"/>
      <c r="J130" s="52">
        <v>121.36956781994495</v>
      </c>
      <c r="K130" s="52">
        <v>126.7329103316174</v>
      </c>
      <c r="L130" s="52">
        <v>128.98359870705139</v>
      </c>
      <c r="M130" s="52">
        <v>133.07793607087274</v>
      </c>
      <c r="N130" s="52">
        <v>135.62791811325275</v>
      </c>
      <c r="O130" s="52">
        <v>136.1187597270442</v>
      </c>
      <c r="P130" s="52">
        <v>137.23213216808335</v>
      </c>
      <c r="Q130" s="52">
        <v>137.23213216808335</v>
      </c>
      <c r="R130" s="52">
        <v>137.97438046210948</v>
      </c>
      <c r="S130" s="52">
        <v>137.97438046210948</v>
      </c>
      <c r="T130" s="52">
        <v>142.81096611995696</v>
      </c>
      <c r="U130" s="52">
        <v>143.3018077337484</v>
      </c>
      <c r="V130" s="52"/>
      <c r="W130" s="52">
        <v>146.83347300371128</v>
      </c>
      <c r="X130" s="52">
        <v>147.0729079372681</v>
      </c>
      <c r="Y130" s="52">
        <v>147.42008859092547</v>
      </c>
      <c r="Z130" s="52">
        <v>147.4919190709925</v>
      </c>
      <c r="AA130" s="52">
        <v>149.75457919310432</v>
      </c>
      <c r="AB130" s="52">
        <v>150.79612115407642</v>
      </c>
      <c r="AC130" s="52">
        <v>152.61582664910813</v>
      </c>
      <c r="AE130" s="150"/>
      <c r="AF130" s="150"/>
      <c r="AG130" s="150"/>
      <c r="AH130" s="150"/>
      <c r="AI130" s="150"/>
      <c r="AJ130" s="150"/>
      <c r="AK130" s="150"/>
      <c r="AL130" s="150"/>
      <c r="AM130" s="150"/>
      <c r="AN130" s="150"/>
      <c r="AO130" s="150"/>
      <c r="AP130" s="150"/>
      <c r="AQ130" s="150"/>
      <c r="AR130" s="150"/>
      <c r="AS130" s="150"/>
      <c r="AT130" s="150"/>
      <c r="AU130" s="150"/>
      <c r="AV130" s="150"/>
      <c r="AW130" s="150"/>
    </row>
    <row r="131" spans="1:49" s="38" customFormat="1" ht="11.25">
      <c r="A131" s="103"/>
      <c r="B131" s="45">
        <v>37510</v>
      </c>
      <c r="C131" s="51" t="s">
        <v>80</v>
      </c>
      <c r="D131" s="51">
        <v>11</v>
      </c>
      <c r="E131" s="38" t="s">
        <v>169</v>
      </c>
      <c r="F131" s="81">
        <v>100</v>
      </c>
      <c r="G131" s="52">
        <v>102.14735636571865</v>
      </c>
      <c r="H131" s="52">
        <v>105.84080931475474</v>
      </c>
      <c r="I131" s="52"/>
      <c r="J131" s="52">
        <v>110.51727428898646</v>
      </c>
      <c r="K131" s="52">
        <v>114.43977858369917</v>
      </c>
      <c r="L131" s="52">
        <v>116.2817331551823</v>
      </c>
      <c r="M131" s="52">
        <v>116.75892345867533</v>
      </c>
      <c r="N131" s="52">
        <v>121.14907425081122</v>
      </c>
      <c r="O131" s="52">
        <v>121.1777056690208</v>
      </c>
      <c r="P131" s="52">
        <v>127.84882611185338</v>
      </c>
      <c r="Q131" s="52">
        <v>127.8679137239931</v>
      </c>
      <c r="R131" s="52">
        <v>131.1987020423745</v>
      </c>
      <c r="S131" s="52">
        <v>132.27715212826874</v>
      </c>
      <c r="T131" s="52">
        <v>133.86142393586562</v>
      </c>
      <c r="U131" s="52">
        <v>136.66730292040464</v>
      </c>
      <c r="V131" s="52"/>
      <c r="W131" s="52">
        <v>141.09562893682</v>
      </c>
      <c r="X131" s="52">
        <v>146.65966787554873</v>
      </c>
      <c r="Y131" s="52">
        <v>151.3170452376407</v>
      </c>
      <c r="Z131" s="52">
        <v>152.66272189349104</v>
      </c>
      <c r="AA131" s="52">
        <v>156.776102309601</v>
      </c>
      <c r="AB131" s="52">
        <v>161.089902653178</v>
      </c>
      <c r="AC131" s="52">
        <v>166.47260927657942</v>
      </c>
      <c r="AE131" s="150"/>
      <c r="AF131" s="150"/>
      <c r="AG131" s="150"/>
      <c r="AH131" s="150"/>
      <c r="AI131" s="150"/>
      <c r="AJ131" s="150"/>
      <c r="AK131" s="150"/>
      <c r="AL131" s="150"/>
      <c r="AM131" s="150"/>
      <c r="AN131" s="150"/>
      <c r="AO131" s="150"/>
      <c r="AP131" s="150"/>
      <c r="AQ131" s="150"/>
      <c r="AR131" s="150"/>
      <c r="AS131" s="150"/>
      <c r="AT131" s="150"/>
      <c r="AU131" s="150"/>
      <c r="AV131" s="150"/>
      <c r="AW131" s="150"/>
    </row>
    <row r="132" spans="1:49" s="38" customFormat="1" ht="11.25">
      <c r="A132" s="103"/>
      <c r="B132" s="45">
        <v>44821</v>
      </c>
      <c r="C132" s="51" t="s">
        <v>80</v>
      </c>
      <c r="D132" s="51">
        <v>31</v>
      </c>
      <c r="E132" s="38" t="s">
        <v>305</v>
      </c>
      <c r="F132" s="81">
        <v>100</v>
      </c>
      <c r="G132" s="52">
        <v>104.47042640990371</v>
      </c>
      <c r="H132" s="52">
        <v>107.52407152682255</v>
      </c>
      <c r="I132" s="52"/>
      <c r="J132" s="52">
        <v>113.67262723521321</v>
      </c>
      <c r="K132" s="52">
        <v>115.76341127922973</v>
      </c>
      <c r="L132" s="52">
        <v>115.76341127922973</v>
      </c>
      <c r="M132" s="52">
        <v>115.76341127922973</v>
      </c>
      <c r="N132" s="52">
        <v>115.76341127922973</v>
      </c>
      <c r="O132" s="52">
        <v>115.76341127922973</v>
      </c>
      <c r="P132" s="52">
        <v>116.17606602475931</v>
      </c>
      <c r="Q132" s="52">
        <v>116.17606602475931</v>
      </c>
      <c r="R132" s="52">
        <v>116.17606602475931</v>
      </c>
      <c r="S132" s="52">
        <v>117.52407152682257</v>
      </c>
      <c r="T132" s="52">
        <v>119.2709766162311</v>
      </c>
      <c r="U132" s="52">
        <v>120.4951856946355</v>
      </c>
      <c r="V132" s="52"/>
      <c r="W132" s="52">
        <v>120.4951856946355</v>
      </c>
      <c r="X132" s="52">
        <v>123.57634112792299</v>
      </c>
      <c r="Y132" s="52">
        <v>123.57634112792299</v>
      </c>
      <c r="Z132" s="52">
        <v>125.13067400275105</v>
      </c>
      <c r="AA132" s="52">
        <v>127.52407152682257</v>
      </c>
      <c r="AB132" s="52">
        <v>131.76066024759285</v>
      </c>
      <c r="AC132" s="52">
        <v>133.56258596973865</v>
      </c>
      <c r="AE132" s="150"/>
      <c r="AF132" s="150"/>
      <c r="AG132" s="150"/>
      <c r="AH132" s="150"/>
      <c r="AI132" s="150"/>
      <c r="AJ132" s="150"/>
      <c r="AK132" s="150"/>
      <c r="AL132" s="150"/>
      <c r="AM132" s="150"/>
      <c r="AN132" s="150"/>
      <c r="AO132" s="150"/>
      <c r="AP132" s="150"/>
      <c r="AQ132" s="150"/>
      <c r="AR132" s="150"/>
      <c r="AS132" s="150"/>
      <c r="AT132" s="150"/>
      <c r="AU132" s="150"/>
      <c r="AV132" s="150"/>
      <c r="AW132" s="150"/>
    </row>
    <row r="133" spans="1:49" s="38" customFormat="1" ht="11.25">
      <c r="A133" s="103"/>
      <c r="B133" s="45">
        <v>46531</v>
      </c>
      <c r="C133" s="51" t="s">
        <v>80</v>
      </c>
      <c r="D133" s="51">
        <v>12</v>
      </c>
      <c r="E133" s="54" t="s">
        <v>306</v>
      </c>
      <c r="F133" s="81">
        <v>100</v>
      </c>
      <c r="G133" s="52">
        <v>99.98551354483558</v>
      </c>
      <c r="H133" s="52">
        <v>269.5060118788932</v>
      </c>
      <c r="I133" s="52"/>
      <c r="J133" s="52">
        <v>298.66724612487326</v>
      </c>
      <c r="K133" s="52">
        <v>306.21468926553683</v>
      </c>
      <c r="L133" s="52">
        <v>313.95045632333773</v>
      </c>
      <c r="M133" s="52">
        <v>334.31841228451407</v>
      </c>
      <c r="N133" s="52">
        <v>336.6797044763147</v>
      </c>
      <c r="O133" s="52">
        <v>340.8083441981748</v>
      </c>
      <c r="P133" s="52">
        <v>346.0814138780241</v>
      </c>
      <c r="Q133" s="52">
        <v>342.879907286687</v>
      </c>
      <c r="R133" s="52">
        <v>353.65782992901643</v>
      </c>
      <c r="S133" s="52">
        <v>356.3523105895988</v>
      </c>
      <c r="T133" s="52">
        <v>358.6701434159062</v>
      </c>
      <c r="U133" s="52">
        <v>361.0604085180357</v>
      </c>
      <c r="V133" s="52"/>
      <c r="W133" s="52">
        <v>362.24829784151814</v>
      </c>
      <c r="X133" s="52">
        <v>365.0731565985803</v>
      </c>
      <c r="Y133" s="52">
        <v>367.94147472113576</v>
      </c>
      <c r="Z133" s="52">
        <v>367.76763725916265</v>
      </c>
      <c r="AA133" s="52">
        <v>372.6640591047371</v>
      </c>
      <c r="AB133" s="52">
        <v>371.5920614225699</v>
      </c>
      <c r="AC133" s="52">
        <v>384.35462842242504</v>
      </c>
      <c r="AE133" s="150"/>
      <c r="AF133" s="150"/>
      <c r="AG133" s="150"/>
      <c r="AH133" s="150"/>
      <c r="AI133" s="150"/>
      <c r="AJ133" s="150"/>
      <c r="AK133" s="150"/>
      <c r="AL133" s="150"/>
      <c r="AM133" s="150"/>
      <c r="AN133" s="150"/>
      <c r="AO133" s="150"/>
      <c r="AP133" s="150"/>
      <c r="AQ133" s="150"/>
      <c r="AR133" s="150"/>
      <c r="AS133" s="150"/>
      <c r="AT133" s="150"/>
      <c r="AU133" s="150"/>
      <c r="AV133" s="150"/>
      <c r="AW133" s="150"/>
    </row>
    <row r="134" spans="1:49" s="38" customFormat="1" ht="11.25">
      <c r="A134" s="103"/>
      <c r="B134" s="45">
        <v>37210</v>
      </c>
      <c r="C134" s="51" t="s">
        <v>80</v>
      </c>
      <c r="D134" s="51">
        <v>13</v>
      </c>
      <c r="E134" s="46" t="s">
        <v>307</v>
      </c>
      <c r="F134" s="81">
        <v>100</v>
      </c>
      <c r="G134" s="52">
        <v>102.23618554795787</v>
      </c>
      <c r="H134" s="52">
        <v>113.30622805396415</v>
      </c>
      <c r="I134" s="52"/>
      <c r="J134" s="52">
        <v>118.40694880798371</v>
      </c>
      <c r="K134" s="52">
        <v>121.79356865644054</v>
      </c>
      <c r="L134" s="52">
        <v>123.87266678987244</v>
      </c>
      <c r="M134" s="52">
        <v>131.65311402698202</v>
      </c>
      <c r="N134" s="52">
        <v>139.78931805581217</v>
      </c>
      <c r="O134" s="52">
        <v>141.34171132877466</v>
      </c>
      <c r="P134" s="52">
        <v>142.73239696913691</v>
      </c>
      <c r="Q134" s="52">
        <v>143.0696728885603</v>
      </c>
      <c r="R134" s="52">
        <v>143.80890778044719</v>
      </c>
      <c r="S134" s="52">
        <v>144.3494732951395</v>
      </c>
      <c r="T134" s="52">
        <v>145.35668083533537</v>
      </c>
      <c r="U134" s="52">
        <v>147.50508223988166</v>
      </c>
      <c r="V134" s="52"/>
      <c r="W134" s="52">
        <v>149.74126778783952</v>
      </c>
      <c r="X134" s="52">
        <v>151.21511735353903</v>
      </c>
      <c r="Y134" s="52">
        <v>153.6453520606172</v>
      </c>
      <c r="Z134" s="52">
        <v>152.35169099981513</v>
      </c>
      <c r="AA134" s="52">
        <v>155.93236000739228</v>
      </c>
      <c r="AB134" s="52">
        <v>156.79634078728506</v>
      </c>
      <c r="AC134" s="52">
        <v>159.0048050267972</v>
      </c>
      <c r="AE134" s="150"/>
      <c r="AF134" s="150"/>
      <c r="AG134" s="150"/>
      <c r="AH134" s="150"/>
      <c r="AI134" s="150"/>
      <c r="AJ134" s="150"/>
      <c r="AK134" s="150"/>
      <c r="AL134" s="150"/>
      <c r="AM134" s="150"/>
      <c r="AN134" s="150"/>
      <c r="AO134" s="150"/>
      <c r="AP134" s="150"/>
      <c r="AQ134" s="150"/>
      <c r="AR134" s="150"/>
      <c r="AS134" s="150"/>
      <c r="AT134" s="150"/>
      <c r="AU134" s="150"/>
      <c r="AV134" s="150"/>
      <c r="AW134" s="150"/>
    </row>
    <row r="135" spans="1:49" s="38" customFormat="1" ht="11.25">
      <c r="A135" s="103"/>
      <c r="B135" s="45">
        <v>37210</v>
      </c>
      <c r="C135" s="51" t="s">
        <v>80</v>
      </c>
      <c r="D135" s="51">
        <v>12</v>
      </c>
      <c r="E135" s="46" t="s">
        <v>308</v>
      </c>
      <c r="F135" s="81">
        <v>100</v>
      </c>
      <c r="G135" s="52">
        <v>102.0912266889731</v>
      </c>
      <c r="H135" s="52">
        <v>108.41411208975055</v>
      </c>
      <c r="I135" s="52"/>
      <c r="J135" s="52">
        <v>114.20065935147373</v>
      </c>
      <c r="K135" s="52">
        <v>116.40997884170649</v>
      </c>
      <c r="L135" s="52">
        <v>116.10982630517151</v>
      </c>
      <c r="M135" s="52">
        <v>120.80893568862868</v>
      </c>
      <c r="N135" s="52">
        <v>123.77109678689173</v>
      </c>
      <c r="O135" s="52">
        <v>124.77488559759881</v>
      </c>
      <c r="P135" s="52">
        <v>125.58185307287312</v>
      </c>
      <c r="Q135" s="52">
        <v>127.2302317571225</v>
      </c>
      <c r="R135" s="52">
        <v>128.58337843822272</v>
      </c>
      <c r="S135" s="52">
        <v>131.54553953648576</v>
      </c>
      <c r="T135" s="52">
        <v>134.05501156325346</v>
      </c>
      <c r="U135" s="52">
        <v>134.05501156325346</v>
      </c>
      <c r="V135" s="52"/>
      <c r="W135" s="52">
        <v>135.24086010923583</v>
      </c>
      <c r="X135" s="52">
        <v>132.77075234955467</v>
      </c>
      <c r="Y135" s="52">
        <v>134.8767406386852</v>
      </c>
      <c r="Z135" s="52">
        <v>135.84608571569154</v>
      </c>
      <c r="AA135" s="52">
        <v>139.06411455001717</v>
      </c>
      <c r="AB135" s="52">
        <v>139.06411455001717</v>
      </c>
      <c r="AC135" s="52">
        <v>140.2794862963145</v>
      </c>
      <c r="AE135" s="150"/>
      <c r="AF135" s="150"/>
      <c r="AG135" s="150"/>
      <c r="AH135" s="150"/>
      <c r="AI135" s="150"/>
      <c r="AJ135" s="150"/>
      <c r="AK135" s="150"/>
      <c r="AL135" s="150"/>
      <c r="AM135" s="150"/>
      <c r="AN135" s="150"/>
      <c r="AO135" s="150"/>
      <c r="AP135" s="150"/>
      <c r="AQ135" s="150"/>
      <c r="AR135" s="150"/>
      <c r="AS135" s="150"/>
      <c r="AT135" s="150"/>
      <c r="AU135" s="150"/>
      <c r="AV135" s="150"/>
      <c r="AW135" s="150"/>
    </row>
    <row r="136" spans="1:49" s="38" customFormat="1" ht="11.25">
      <c r="A136" s="103"/>
      <c r="B136" s="45">
        <v>37210</v>
      </c>
      <c r="C136" s="51" t="s">
        <v>80</v>
      </c>
      <c r="D136" s="51">
        <v>11</v>
      </c>
      <c r="E136" s="54" t="s">
        <v>309</v>
      </c>
      <c r="F136" s="81">
        <v>100</v>
      </c>
      <c r="G136" s="52">
        <v>104.1826160022407</v>
      </c>
      <c r="H136" s="52">
        <v>110.14844552329382</v>
      </c>
      <c r="I136" s="52"/>
      <c r="J136" s="52">
        <v>117.08523947343852</v>
      </c>
      <c r="K136" s="52">
        <v>117.08523947343852</v>
      </c>
      <c r="L136" s="52">
        <v>118.48566893847446</v>
      </c>
      <c r="M136" s="52">
        <v>118.49500513490806</v>
      </c>
      <c r="N136" s="52">
        <v>119.58734011763609</v>
      </c>
      <c r="O136" s="52">
        <v>120.65166651106338</v>
      </c>
      <c r="P136" s="52">
        <v>120.65166651106338</v>
      </c>
      <c r="Q136" s="52">
        <v>120.65166651106338</v>
      </c>
      <c r="R136" s="52">
        <v>124.35813649519184</v>
      </c>
      <c r="S136" s="52">
        <v>129.7264494444963</v>
      </c>
      <c r="T136" s="52">
        <v>131.53767155260945</v>
      </c>
      <c r="U136" s="52">
        <v>131.53767155260945</v>
      </c>
      <c r="V136" s="52"/>
      <c r="W136" s="52">
        <v>136.6912519839417</v>
      </c>
      <c r="X136" s="52">
        <v>137.59686303799828</v>
      </c>
      <c r="Y136" s="52">
        <v>140.47241153953874</v>
      </c>
      <c r="Z136" s="52">
        <v>140.8645317897488</v>
      </c>
      <c r="AA136" s="52">
        <v>146.90505088227053</v>
      </c>
      <c r="AB136" s="52">
        <v>147.04509382877413</v>
      </c>
      <c r="AC136" s="52">
        <v>147.07310241807482</v>
      </c>
      <c r="AE136" s="150"/>
      <c r="AF136" s="150"/>
      <c r="AG136" s="150"/>
      <c r="AH136" s="150"/>
      <c r="AI136" s="150"/>
      <c r="AJ136" s="150"/>
      <c r="AK136" s="150"/>
      <c r="AL136" s="150"/>
      <c r="AM136" s="150"/>
      <c r="AN136" s="150"/>
      <c r="AO136" s="150"/>
      <c r="AP136" s="150"/>
      <c r="AQ136" s="150"/>
      <c r="AR136" s="150"/>
      <c r="AS136" s="150"/>
      <c r="AT136" s="150"/>
      <c r="AU136" s="150"/>
      <c r="AV136" s="150"/>
      <c r="AW136" s="150"/>
    </row>
    <row r="137" spans="1:49" s="38" customFormat="1" ht="11.25">
      <c r="A137" s="103"/>
      <c r="B137" s="45">
        <v>46212</v>
      </c>
      <c r="C137" s="51" t="s">
        <v>80</v>
      </c>
      <c r="D137" s="51">
        <v>11</v>
      </c>
      <c r="E137" s="46" t="s">
        <v>310</v>
      </c>
      <c r="F137" s="81">
        <v>100</v>
      </c>
      <c r="G137" s="52">
        <v>100</v>
      </c>
      <c r="H137" s="52">
        <v>101.09839287778934</v>
      </c>
      <c r="I137" s="52"/>
      <c r="J137" s="52">
        <v>117.7824025898948</v>
      </c>
      <c r="K137" s="52">
        <v>120.45323158746676</v>
      </c>
      <c r="L137" s="52">
        <v>120.45323158746676</v>
      </c>
      <c r="M137" s="52">
        <v>120.45323158746676</v>
      </c>
      <c r="N137" s="52">
        <v>122.47658688865765</v>
      </c>
      <c r="O137" s="52">
        <v>124.02589894785527</v>
      </c>
      <c r="P137" s="52">
        <v>124.02589894785527</v>
      </c>
      <c r="Q137" s="52">
        <v>125.51740085559025</v>
      </c>
      <c r="R137" s="52">
        <v>125.51740085559025</v>
      </c>
      <c r="S137" s="52">
        <v>127.54075615678114</v>
      </c>
      <c r="T137" s="52">
        <v>127.54075615678114</v>
      </c>
      <c r="U137" s="52">
        <v>126.59266967279457</v>
      </c>
      <c r="V137" s="52"/>
      <c r="W137" s="52">
        <v>129.44849115504684</v>
      </c>
      <c r="X137" s="52">
        <v>128.7085212163256</v>
      </c>
      <c r="Y137" s="52">
        <v>131.04405133541454</v>
      </c>
      <c r="Z137" s="52">
        <v>130.7318765175165</v>
      </c>
      <c r="AA137" s="52">
        <v>130.95155509307435</v>
      </c>
      <c r="AB137" s="52">
        <v>128.939761822176</v>
      </c>
      <c r="AC137" s="52">
        <v>128.72008324661812</v>
      </c>
      <c r="AE137" s="150"/>
      <c r="AF137" s="150"/>
      <c r="AG137" s="150"/>
      <c r="AH137" s="150"/>
      <c r="AI137" s="150"/>
      <c r="AJ137" s="150"/>
      <c r="AK137" s="150"/>
      <c r="AL137" s="150"/>
      <c r="AM137" s="150"/>
      <c r="AN137" s="150"/>
      <c r="AO137" s="150"/>
      <c r="AP137" s="150"/>
      <c r="AQ137" s="150"/>
      <c r="AR137" s="150"/>
      <c r="AS137" s="150"/>
      <c r="AT137" s="150"/>
      <c r="AU137" s="150"/>
      <c r="AV137" s="150"/>
      <c r="AW137" s="150"/>
    </row>
    <row r="138" spans="1:49" s="38" customFormat="1" ht="11.25">
      <c r="A138" s="103"/>
      <c r="B138" s="45">
        <v>46212</v>
      </c>
      <c r="C138" s="51" t="s">
        <v>80</v>
      </c>
      <c r="D138" s="51">
        <v>51</v>
      </c>
      <c r="E138" s="38" t="s">
        <v>311</v>
      </c>
      <c r="F138" s="81">
        <v>100</v>
      </c>
      <c r="G138" s="52">
        <v>101.55547874179052</v>
      </c>
      <c r="H138" s="52">
        <v>107.33667473211197</v>
      </c>
      <c r="I138" s="52"/>
      <c r="J138" s="52">
        <v>110.55997234704459</v>
      </c>
      <c r="K138" s="52">
        <v>112.52160387141375</v>
      </c>
      <c r="L138" s="52">
        <v>112.51296232284825</v>
      </c>
      <c r="M138" s="52">
        <v>112.72900103698584</v>
      </c>
      <c r="N138" s="52">
        <v>115.58071206360181</v>
      </c>
      <c r="O138" s="52">
        <v>118.2077428275147</v>
      </c>
      <c r="P138" s="52">
        <v>117.55962668510199</v>
      </c>
      <c r="Q138" s="52">
        <v>118.44970618734878</v>
      </c>
      <c r="R138" s="52">
        <v>117.89664707915658</v>
      </c>
      <c r="S138" s="52">
        <v>117.89664707915658</v>
      </c>
      <c r="T138" s="52">
        <v>119.15831316972002</v>
      </c>
      <c r="U138" s="52">
        <v>121.34462495679225</v>
      </c>
      <c r="V138" s="52"/>
      <c r="W138" s="52">
        <v>120.64465952298649</v>
      </c>
      <c r="X138" s="52">
        <v>123.574144486692</v>
      </c>
      <c r="Y138" s="52">
        <v>126.78015900449358</v>
      </c>
      <c r="Z138" s="52">
        <v>130.05530591081921</v>
      </c>
      <c r="AA138" s="52">
        <v>131.96508814379536</v>
      </c>
      <c r="AB138" s="52">
        <v>131.38610438990668</v>
      </c>
      <c r="AC138" s="52">
        <v>135.48219840995506</v>
      </c>
      <c r="AE138" s="150"/>
      <c r="AF138" s="150"/>
      <c r="AG138" s="150"/>
      <c r="AH138" s="150"/>
      <c r="AI138" s="150"/>
      <c r="AJ138" s="150"/>
      <c r="AK138" s="150"/>
      <c r="AL138" s="150"/>
      <c r="AM138" s="150"/>
      <c r="AN138" s="150"/>
      <c r="AO138" s="150"/>
      <c r="AP138" s="150"/>
      <c r="AQ138" s="150"/>
      <c r="AR138" s="150"/>
      <c r="AS138" s="150"/>
      <c r="AT138" s="150"/>
      <c r="AU138" s="150"/>
      <c r="AV138" s="150"/>
      <c r="AW138" s="150"/>
    </row>
    <row r="139" spans="1:49" s="38" customFormat="1" ht="11.25">
      <c r="A139" s="103"/>
      <c r="B139" s="45">
        <v>46212</v>
      </c>
      <c r="C139" s="51" t="s">
        <v>80</v>
      </c>
      <c r="D139" s="51">
        <v>31</v>
      </c>
      <c r="E139" s="38" t="s">
        <v>312</v>
      </c>
      <c r="F139" s="81">
        <v>100</v>
      </c>
      <c r="G139" s="52">
        <v>102.34449005367857</v>
      </c>
      <c r="H139" s="52">
        <v>128.05494158509632</v>
      </c>
      <c r="I139" s="52"/>
      <c r="J139" s="52">
        <v>142.9665298389643</v>
      </c>
      <c r="K139" s="52">
        <v>158.67540258920113</v>
      </c>
      <c r="L139" s="52">
        <v>155.02052415535206</v>
      </c>
      <c r="M139" s="52">
        <v>152.40764130091569</v>
      </c>
      <c r="N139" s="52">
        <v>153.98642248184402</v>
      </c>
      <c r="O139" s="52">
        <v>151.6892958635933</v>
      </c>
      <c r="P139" s="52">
        <v>156.19671613514367</v>
      </c>
      <c r="Q139" s="52">
        <v>155.61256709820017</v>
      </c>
      <c r="R139" s="52">
        <v>156.5993053362804</v>
      </c>
      <c r="S139" s="52">
        <v>152.9365329965267</v>
      </c>
      <c r="T139" s="52">
        <v>152.31291443006</v>
      </c>
      <c r="U139" s="52">
        <v>154.1916640353647</v>
      </c>
      <c r="V139" s="52"/>
      <c r="W139" s="52">
        <v>151.22355541521947</v>
      </c>
      <c r="X139" s="52">
        <v>149.4316387748658</v>
      </c>
      <c r="Y139" s="52">
        <v>148.91064098515946</v>
      </c>
      <c r="Z139" s="52">
        <v>148.7685506788759</v>
      </c>
      <c r="AA139" s="52">
        <v>149.1474581622987</v>
      </c>
      <c r="AB139" s="52">
        <v>151.4840543100726</v>
      </c>
      <c r="AC139" s="52">
        <v>160.6488790653615</v>
      </c>
      <c r="AE139" s="150"/>
      <c r="AF139" s="150"/>
      <c r="AG139" s="150"/>
      <c r="AH139" s="150"/>
      <c r="AI139" s="150"/>
      <c r="AJ139" s="150"/>
      <c r="AK139" s="150"/>
      <c r="AL139" s="150"/>
      <c r="AM139" s="150"/>
      <c r="AN139" s="150"/>
      <c r="AO139" s="150"/>
      <c r="AP139" s="150"/>
      <c r="AQ139" s="150"/>
      <c r="AR139" s="150"/>
      <c r="AS139" s="150"/>
      <c r="AT139" s="150"/>
      <c r="AU139" s="150"/>
      <c r="AV139" s="150"/>
      <c r="AW139" s="150"/>
    </row>
    <row r="140" spans="1:49" s="38" customFormat="1" ht="11.25">
      <c r="A140" s="103"/>
      <c r="B140" s="45">
        <v>46212</v>
      </c>
      <c r="C140" s="51" t="s">
        <v>80</v>
      </c>
      <c r="D140" s="51">
        <v>41</v>
      </c>
      <c r="E140" s="46" t="s">
        <v>313</v>
      </c>
      <c r="F140" s="81">
        <v>100</v>
      </c>
      <c r="G140" s="52">
        <v>101.89551899310031</v>
      </c>
      <c r="H140" s="52">
        <v>133.80089468496473</v>
      </c>
      <c r="I140" s="52"/>
      <c r="J140" s="52">
        <v>143.06619152323907</v>
      </c>
      <c r="K140" s="52">
        <v>150.75441655925394</v>
      </c>
      <c r="L140" s="52">
        <v>150.5497005079991</v>
      </c>
      <c r="M140" s="52">
        <v>143.35431041019032</v>
      </c>
      <c r="N140" s="52">
        <v>145.05269542800818</v>
      </c>
      <c r="O140" s="52">
        <v>143.51353400561072</v>
      </c>
      <c r="P140" s="52">
        <v>146.79657290166048</v>
      </c>
      <c r="Q140" s="52">
        <v>146.3037379634544</v>
      </c>
      <c r="R140" s="52">
        <v>146.33406626734404</v>
      </c>
      <c r="S140" s="52">
        <v>141.7848206839033</v>
      </c>
      <c r="T140" s="52">
        <v>142.61126696489504</v>
      </c>
      <c r="U140" s="52">
        <v>143.99120479187204</v>
      </c>
      <c r="V140" s="52"/>
      <c r="W140" s="52">
        <v>141.52703010084164</v>
      </c>
      <c r="X140" s="52">
        <v>142.06535749488214</v>
      </c>
      <c r="Y140" s="52">
        <v>142.14117825460613</v>
      </c>
      <c r="Z140" s="52">
        <v>141.9743725832133</v>
      </c>
      <c r="AA140" s="52">
        <v>142.78565471226023</v>
      </c>
      <c r="AB140" s="52">
        <v>146.3264841913716</v>
      </c>
      <c r="AC140" s="52">
        <v>154.06020168322087</v>
      </c>
      <c r="AE140" s="150"/>
      <c r="AF140" s="150"/>
      <c r="AG140" s="150"/>
      <c r="AH140" s="150"/>
      <c r="AI140" s="150"/>
      <c r="AJ140" s="150"/>
      <c r="AK140" s="150"/>
      <c r="AL140" s="150"/>
      <c r="AM140" s="150"/>
      <c r="AN140" s="150"/>
      <c r="AO140" s="150"/>
      <c r="AP140" s="150"/>
      <c r="AQ140" s="150"/>
      <c r="AR140" s="150"/>
      <c r="AS140" s="150"/>
      <c r="AT140" s="150"/>
      <c r="AU140" s="150"/>
      <c r="AV140" s="150"/>
      <c r="AW140" s="150"/>
    </row>
    <row r="141" spans="1:49" s="38" customFormat="1" ht="11.25">
      <c r="A141" s="103"/>
      <c r="B141" s="45">
        <v>42999</v>
      </c>
      <c r="C141" s="51" t="s">
        <v>80</v>
      </c>
      <c r="D141" s="51">
        <v>51</v>
      </c>
      <c r="E141" s="38" t="s">
        <v>314</v>
      </c>
      <c r="F141" s="81">
        <v>100</v>
      </c>
      <c r="G141" s="52">
        <v>101.28738519507024</v>
      </c>
      <c r="H141" s="52">
        <v>125.56715597770622</v>
      </c>
      <c r="I141" s="52"/>
      <c r="J141" s="52">
        <v>136.72187769840647</v>
      </c>
      <c r="K141" s="52">
        <v>144.93288327184237</v>
      </c>
      <c r="L141" s="52">
        <v>148.63019075280636</v>
      </c>
      <c r="M141" s="52">
        <v>150.52201899678155</v>
      </c>
      <c r="N141" s="52">
        <v>148.89708768349166</v>
      </c>
      <c r="O141" s="52">
        <v>147.3820551063663</v>
      </c>
      <c r="P141" s="52">
        <v>150.6947170107544</v>
      </c>
      <c r="Q141" s="52">
        <v>150.2786717952744</v>
      </c>
      <c r="R141" s="52">
        <v>149.50153073239662</v>
      </c>
      <c r="S141" s="52">
        <v>152.31179841431828</v>
      </c>
      <c r="T141" s="52">
        <v>156.16610408980304</v>
      </c>
      <c r="U141" s="52">
        <v>159.57296491090358</v>
      </c>
      <c r="V141" s="52"/>
      <c r="W141" s="52">
        <v>160.39720543213758</v>
      </c>
      <c r="X141" s="52">
        <v>159.89481120967116</v>
      </c>
      <c r="Y141" s="52">
        <v>159.46306617473905</v>
      </c>
      <c r="Z141" s="52">
        <v>160.6641023628229</v>
      </c>
      <c r="AA141" s="52">
        <v>163.3801711280321</v>
      </c>
      <c r="AB141" s="52">
        <v>164.6675563231023</v>
      </c>
      <c r="AC141" s="52">
        <v>172.95706099379862</v>
      </c>
      <c r="AE141" s="150"/>
      <c r="AF141" s="150"/>
      <c r="AG141" s="150"/>
      <c r="AH141" s="150"/>
      <c r="AI141" s="150"/>
      <c r="AJ141" s="150"/>
      <c r="AK141" s="150"/>
      <c r="AL141" s="150"/>
      <c r="AM141" s="150"/>
      <c r="AN141" s="150"/>
      <c r="AO141" s="150"/>
      <c r="AP141" s="150"/>
      <c r="AQ141" s="150"/>
      <c r="AR141" s="150"/>
      <c r="AS141" s="150"/>
      <c r="AT141" s="150"/>
      <c r="AU141" s="150"/>
      <c r="AV141" s="150"/>
      <c r="AW141" s="150"/>
    </row>
    <row r="142" spans="1:49" s="38" customFormat="1" ht="11.25">
      <c r="A142" s="103"/>
      <c r="B142" s="45">
        <v>35110</v>
      </c>
      <c r="C142" s="51" t="s">
        <v>80</v>
      </c>
      <c r="D142" s="51">
        <v>51</v>
      </c>
      <c r="E142" s="46" t="s">
        <v>315</v>
      </c>
      <c r="F142" s="81">
        <v>100</v>
      </c>
      <c r="G142" s="52">
        <v>102.29753015508328</v>
      </c>
      <c r="H142" s="52">
        <v>116.11143021252155</v>
      </c>
      <c r="I142" s="52"/>
      <c r="J142" s="52">
        <v>126.08654030250815</v>
      </c>
      <c r="K142" s="52">
        <v>132.37602910204865</v>
      </c>
      <c r="L142" s="52">
        <v>130.94007275512158</v>
      </c>
      <c r="M142" s="52">
        <v>134.4438062416236</v>
      </c>
      <c r="N142" s="52">
        <v>136.87535898908672</v>
      </c>
      <c r="O142" s="52">
        <v>136.87535898908672</v>
      </c>
      <c r="P142" s="52">
        <v>137.44974152785755</v>
      </c>
      <c r="Q142" s="52">
        <v>137.21041547003637</v>
      </c>
      <c r="R142" s="52">
        <v>138.98142829791308</v>
      </c>
      <c r="S142" s="52">
        <v>139.048439594103</v>
      </c>
      <c r="T142" s="52">
        <v>139.93873252919778</v>
      </c>
      <c r="U142" s="52">
        <v>141.16408194524217</v>
      </c>
      <c r="V142" s="52"/>
      <c r="W142" s="52">
        <v>142.61918437679495</v>
      </c>
      <c r="X142" s="52">
        <v>144.993298870381</v>
      </c>
      <c r="Y142" s="52">
        <v>148.13325674899485</v>
      </c>
      <c r="Z142" s="52">
        <v>147.96094198736358</v>
      </c>
      <c r="AA142" s="52">
        <v>150.0957304231285</v>
      </c>
      <c r="AB142" s="52">
        <v>154.2504307869041</v>
      </c>
      <c r="AC142" s="52">
        <v>157.08405131150684</v>
      </c>
      <c r="AE142" s="150"/>
      <c r="AF142" s="150"/>
      <c r="AG142" s="150"/>
      <c r="AH142" s="150"/>
      <c r="AI142" s="150"/>
      <c r="AJ142" s="150"/>
      <c r="AK142" s="150"/>
      <c r="AL142" s="150"/>
      <c r="AM142" s="150"/>
      <c r="AN142" s="150"/>
      <c r="AO142" s="150"/>
      <c r="AP142" s="150"/>
      <c r="AQ142" s="150"/>
      <c r="AR142" s="150"/>
      <c r="AS142" s="150"/>
      <c r="AT142" s="150"/>
      <c r="AU142" s="150"/>
      <c r="AV142" s="150"/>
      <c r="AW142" s="150"/>
    </row>
    <row r="143" spans="1:49" s="38" customFormat="1" ht="11.25">
      <c r="A143" s="103"/>
      <c r="B143" s="45">
        <v>37350</v>
      </c>
      <c r="C143" s="51" t="s">
        <v>80</v>
      </c>
      <c r="D143" s="51">
        <v>11</v>
      </c>
      <c r="E143" s="38" t="s">
        <v>316</v>
      </c>
      <c r="F143" s="81">
        <v>100</v>
      </c>
      <c r="G143" s="52">
        <v>102.34754956977179</v>
      </c>
      <c r="H143" s="52">
        <v>109.0628507295174</v>
      </c>
      <c r="I143" s="52"/>
      <c r="J143" s="52">
        <v>112.21473999251775</v>
      </c>
      <c r="K143" s="52">
        <v>115.31051253273476</v>
      </c>
      <c r="L143" s="52">
        <v>114.81481481481481</v>
      </c>
      <c r="M143" s="52">
        <v>115.50692106247664</v>
      </c>
      <c r="N143" s="52">
        <v>117.08754208754213</v>
      </c>
      <c r="O143" s="52">
        <v>117.36812570145908</v>
      </c>
      <c r="P143" s="52">
        <v>119.65955854844749</v>
      </c>
      <c r="Q143" s="52">
        <v>119.51926674148902</v>
      </c>
      <c r="R143" s="52">
        <v>123.26038159371498</v>
      </c>
      <c r="S143" s="52">
        <v>122.8769173213618</v>
      </c>
      <c r="T143" s="52">
        <v>125.31799476243926</v>
      </c>
      <c r="U143" s="52">
        <v>126.01945379723162</v>
      </c>
      <c r="V143" s="52"/>
      <c r="W143" s="52">
        <v>127.23531612420506</v>
      </c>
      <c r="X143" s="52">
        <v>128.02095024317248</v>
      </c>
      <c r="Y143" s="52">
        <v>131.30377852600077</v>
      </c>
      <c r="Z143" s="52">
        <v>131.30377852600077</v>
      </c>
      <c r="AA143" s="52">
        <v>135.24130190796856</v>
      </c>
      <c r="AB143" s="52">
        <v>135.22259633370743</v>
      </c>
      <c r="AC143" s="52">
        <v>136.8593340815563</v>
      </c>
      <c r="AE143" s="150"/>
      <c r="AF143" s="150"/>
      <c r="AG143" s="150"/>
      <c r="AH143" s="150"/>
      <c r="AI143" s="150"/>
      <c r="AJ143" s="150"/>
      <c r="AK143" s="150"/>
      <c r="AL143" s="150"/>
      <c r="AM143" s="150"/>
      <c r="AN143" s="150"/>
      <c r="AO143" s="150"/>
      <c r="AP143" s="150"/>
      <c r="AQ143" s="150"/>
      <c r="AR143" s="150"/>
      <c r="AS143" s="150"/>
      <c r="AT143" s="150"/>
      <c r="AU143" s="150"/>
      <c r="AV143" s="150"/>
      <c r="AW143" s="150"/>
    </row>
    <row r="144" spans="1:49" s="38" customFormat="1" ht="11.25">
      <c r="A144" s="103"/>
      <c r="B144" s="45">
        <v>37350</v>
      </c>
      <c r="C144" s="51" t="s">
        <v>80</v>
      </c>
      <c r="D144" s="51">
        <v>41</v>
      </c>
      <c r="E144" s="46" t="s">
        <v>317</v>
      </c>
      <c r="F144" s="81">
        <v>100</v>
      </c>
      <c r="G144" s="52">
        <v>101.65352606219885</v>
      </c>
      <c r="H144" s="52">
        <v>106.83311432325887</v>
      </c>
      <c r="I144" s="52"/>
      <c r="J144" s="52">
        <v>109.04511607533944</v>
      </c>
      <c r="K144" s="52">
        <v>118.3201927288655</v>
      </c>
      <c r="L144" s="52">
        <v>120.75120455540953</v>
      </c>
      <c r="M144" s="52">
        <v>120.81690757774854</v>
      </c>
      <c r="N144" s="52">
        <v>122.57993867717911</v>
      </c>
      <c r="O144" s="52">
        <v>124.4086727989487</v>
      </c>
      <c r="P144" s="52">
        <v>125.27376259307923</v>
      </c>
      <c r="Q144" s="52">
        <v>125.26281208935606</v>
      </c>
      <c r="R144" s="52">
        <v>125.40516863775728</v>
      </c>
      <c r="S144" s="52">
        <v>125.84318878668412</v>
      </c>
      <c r="T144" s="52">
        <v>124.2553657468243</v>
      </c>
      <c r="U144" s="52">
        <v>124.26631625054746</v>
      </c>
      <c r="V144" s="52"/>
      <c r="W144" s="52">
        <v>125.8869908015768</v>
      </c>
      <c r="X144" s="52">
        <v>127.12439772229517</v>
      </c>
      <c r="Y144" s="52">
        <v>127.12439772229517</v>
      </c>
      <c r="Z144" s="52">
        <v>129.0516863775733</v>
      </c>
      <c r="AA144" s="52">
        <v>130.63950941743315</v>
      </c>
      <c r="AB144" s="52">
        <v>130.8366184844502</v>
      </c>
      <c r="AC144" s="52">
        <v>131.6469557599649</v>
      </c>
      <c r="AE144" s="150"/>
      <c r="AF144" s="150"/>
      <c r="AG144" s="150"/>
      <c r="AH144" s="150"/>
      <c r="AI144" s="150"/>
      <c r="AJ144" s="150"/>
      <c r="AK144" s="150"/>
      <c r="AL144" s="150"/>
      <c r="AM144" s="150"/>
      <c r="AN144" s="150"/>
      <c r="AO144" s="150"/>
      <c r="AP144" s="150"/>
      <c r="AQ144" s="150"/>
      <c r="AR144" s="150"/>
      <c r="AS144" s="150"/>
      <c r="AT144" s="150"/>
      <c r="AU144" s="150"/>
      <c r="AV144" s="150"/>
      <c r="AW144" s="150"/>
    </row>
    <row r="145" spans="1:49" s="38" customFormat="1" ht="11.25">
      <c r="A145" s="103"/>
      <c r="B145" s="45">
        <v>37350</v>
      </c>
      <c r="C145" s="51" t="s">
        <v>80</v>
      </c>
      <c r="D145" s="51">
        <v>21</v>
      </c>
      <c r="E145" s="38" t="s">
        <v>318</v>
      </c>
      <c r="F145" s="81">
        <v>100</v>
      </c>
      <c r="G145" s="52">
        <v>100.4924491135916</v>
      </c>
      <c r="H145" s="52">
        <v>106.04070912672357</v>
      </c>
      <c r="I145" s="52"/>
      <c r="J145" s="52">
        <v>112.17990807616545</v>
      </c>
      <c r="K145" s="52">
        <v>119.09061063690083</v>
      </c>
      <c r="L145" s="52">
        <v>119.64871963230465</v>
      </c>
      <c r="M145" s="52">
        <v>119.40249507550885</v>
      </c>
      <c r="N145" s="52">
        <v>121.45436638214049</v>
      </c>
      <c r="O145" s="52">
        <v>121.1753118844386</v>
      </c>
      <c r="P145" s="52">
        <v>124.72094550229806</v>
      </c>
      <c r="Q145" s="52">
        <v>127.7577150361129</v>
      </c>
      <c r="R145" s="52">
        <v>130.20354563361784</v>
      </c>
      <c r="S145" s="52">
        <v>135.73539067629676</v>
      </c>
      <c r="T145" s="52">
        <v>138.64084044648718</v>
      </c>
      <c r="U145" s="52">
        <v>140.41365725541692</v>
      </c>
      <c r="V145" s="52"/>
      <c r="W145" s="52">
        <v>141.34931057124098</v>
      </c>
      <c r="X145" s="52">
        <v>143.53250164149705</v>
      </c>
      <c r="Y145" s="52">
        <v>145.2724885095207</v>
      </c>
      <c r="Z145" s="52">
        <v>145.2724885095207</v>
      </c>
      <c r="AA145" s="52">
        <v>149.26132632961261</v>
      </c>
      <c r="AB145" s="52">
        <v>149.83585029546947</v>
      </c>
      <c r="AC145" s="52">
        <v>155.66316480630337</v>
      </c>
      <c r="AE145" s="150"/>
      <c r="AF145" s="150"/>
      <c r="AG145" s="150"/>
      <c r="AH145" s="150"/>
      <c r="AI145" s="150"/>
      <c r="AJ145" s="150"/>
      <c r="AK145" s="150"/>
      <c r="AL145" s="150"/>
      <c r="AM145" s="150"/>
      <c r="AN145" s="150"/>
      <c r="AO145" s="150"/>
      <c r="AP145" s="150"/>
      <c r="AQ145" s="150"/>
      <c r="AR145" s="150"/>
      <c r="AS145" s="150"/>
      <c r="AT145" s="150"/>
      <c r="AU145" s="150"/>
      <c r="AV145" s="150"/>
      <c r="AW145" s="150"/>
    </row>
    <row r="146" spans="1:49" s="38" customFormat="1" ht="11.25">
      <c r="A146" s="103"/>
      <c r="B146" s="45">
        <v>37350</v>
      </c>
      <c r="C146" s="51" t="s">
        <v>80</v>
      </c>
      <c r="D146" s="51">
        <v>31</v>
      </c>
      <c r="E146" s="38" t="s">
        <v>319</v>
      </c>
      <c r="F146" s="81">
        <v>100</v>
      </c>
      <c r="G146" s="52">
        <v>101.51544216382123</v>
      </c>
      <c r="H146" s="52">
        <v>103.45290619604833</v>
      </c>
      <c r="I146" s="52"/>
      <c r="J146" s="52">
        <v>107.05927488969883</v>
      </c>
      <c r="K146" s="52">
        <v>107.05927488969883</v>
      </c>
      <c r="L146" s="52">
        <v>107.05927488969883</v>
      </c>
      <c r="M146" s="52">
        <v>105.92748896988299</v>
      </c>
      <c r="N146" s="52">
        <v>108.19106080951468</v>
      </c>
      <c r="O146" s="52">
        <v>117.51390753884519</v>
      </c>
      <c r="P146" s="52">
        <v>117.51390753884519</v>
      </c>
      <c r="Q146" s="52">
        <v>122.48225589871475</v>
      </c>
      <c r="R146" s="52">
        <v>124.38135430654134</v>
      </c>
      <c r="S146" s="52">
        <v>124.38135430654134</v>
      </c>
      <c r="T146" s="52">
        <v>124.99520429694994</v>
      </c>
      <c r="U146" s="52">
        <v>125.53232303855744</v>
      </c>
      <c r="V146" s="52"/>
      <c r="W146" s="52">
        <v>127.00939957797812</v>
      </c>
      <c r="X146" s="52">
        <v>132.01611356224822</v>
      </c>
      <c r="Y146" s="52">
        <v>134.2988682140802</v>
      </c>
      <c r="Z146" s="52">
        <v>139.82351812775752</v>
      </c>
      <c r="AA146" s="52">
        <v>139.82351812775752</v>
      </c>
      <c r="AB146" s="52">
        <v>140.571647803568</v>
      </c>
      <c r="AC146" s="52">
        <v>146.00038365624403</v>
      </c>
      <c r="AE146" s="150"/>
      <c r="AF146" s="150"/>
      <c r="AG146" s="150"/>
      <c r="AH146" s="150"/>
      <c r="AI146" s="150"/>
      <c r="AJ146" s="150"/>
      <c r="AK146" s="150"/>
      <c r="AL146" s="150"/>
      <c r="AM146" s="150"/>
      <c r="AN146" s="150"/>
      <c r="AO146" s="150"/>
      <c r="AP146" s="150"/>
      <c r="AQ146" s="150"/>
      <c r="AR146" s="150"/>
      <c r="AS146" s="150"/>
      <c r="AT146" s="150"/>
      <c r="AU146" s="150"/>
      <c r="AV146" s="150"/>
      <c r="AW146" s="150"/>
    </row>
    <row r="147" spans="1:49" s="38" customFormat="1" ht="11.25">
      <c r="A147" s="103"/>
      <c r="B147" s="45">
        <v>37210</v>
      </c>
      <c r="C147" s="51" t="s">
        <v>80</v>
      </c>
      <c r="D147" s="51">
        <v>32</v>
      </c>
      <c r="E147" s="38" t="s">
        <v>320</v>
      </c>
      <c r="F147" s="81">
        <v>100</v>
      </c>
      <c r="G147" s="52">
        <v>104.07233572611817</v>
      </c>
      <c r="H147" s="52">
        <v>106.99199337382662</v>
      </c>
      <c r="I147" s="52"/>
      <c r="J147" s="52">
        <v>109.7736057426836</v>
      </c>
      <c r="K147" s="52">
        <v>118.38072887907232</v>
      </c>
      <c r="L147" s="52">
        <v>118.38072887907232</v>
      </c>
      <c r="M147" s="52">
        <v>118.85698509110988</v>
      </c>
      <c r="N147" s="52">
        <v>122.83959138597461</v>
      </c>
      <c r="O147" s="52">
        <v>124.65488680287136</v>
      </c>
      <c r="P147" s="52">
        <v>124.65488680287136</v>
      </c>
      <c r="Q147" s="52">
        <v>127.0637769188294</v>
      </c>
      <c r="R147" s="52">
        <v>129.1413583655439</v>
      </c>
      <c r="S147" s="52">
        <v>130.42517945886252</v>
      </c>
      <c r="T147" s="52">
        <v>132.31639977912758</v>
      </c>
      <c r="U147" s="52">
        <v>132.68912203202652</v>
      </c>
      <c r="V147" s="52"/>
      <c r="W147" s="52">
        <v>132.41993373826617</v>
      </c>
      <c r="X147" s="52">
        <v>133.31722805080065</v>
      </c>
      <c r="Y147" s="52">
        <v>135.4707344008835</v>
      </c>
      <c r="Z147" s="52">
        <v>138.82523467697405</v>
      </c>
      <c r="AA147" s="52">
        <v>142.5662617338487</v>
      </c>
      <c r="AB147" s="52">
        <v>142.5662617338487</v>
      </c>
      <c r="AC147" s="52">
        <v>143.87078961899502</v>
      </c>
      <c r="AE147" s="150"/>
      <c r="AF147" s="150"/>
      <c r="AG147" s="150"/>
      <c r="AH147" s="150"/>
      <c r="AI147" s="150"/>
      <c r="AJ147" s="150"/>
      <c r="AK147" s="150"/>
      <c r="AL147" s="150"/>
      <c r="AM147" s="150"/>
      <c r="AN147" s="150"/>
      <c r="AO147" s="150"/>
      <c r="AP147" s="150"/>
      <c r="AQ147" s="150"/>
      <c r="AR147" s="150"/>
      <c r="AS147" s="150"/>
      <c r="AT147" s="150"/>
      <c r="AU147" s="150"/>
      <c r="AV147" s="150"/>
      <c r="AW147" s="150"/>
    </row>
    <row r="148" spans="1:49" s="38" customFormat="1" ht="11.25">
      <c r="A148" s="103"/>
      <c r="B148" s="45">
        <v>37210</v>
      </c>
      <c r="C148" s="51" t="s">
        <v>80</v>
      </c>
      <c r="D148" s="51">
        <v>31</v>
      </c>
      <c r="E148" s="38" t="s">
        <v>321</v>
      </c>
      <c r="F148" s="81">
        <v>100</v>
      </c>
      <c r="G148" s="52">
        <v>103.90760680791941</v>
      </c>
      <c r="H148" s="52">
        <v>107.25078152136157</v>
      </c>
      <c r="I148" s="52"/>
      <c r="J148" s="52">
        <v>111.27127474817648</v>
      </c>
      <c r="K148" s="52">
        <v>112.93852031955542</v>
      </c>
      <c r="L148" s="52">
        <v>112.73011462313306</v>
      </c>
      <c r="M148" s="52">
        <v>114.51024661340746</v>
      </c>
      <c r="N148" s="52">
        <v>125.06946856547414</v>
      </c>
      <c r="O148" s="52">
        <v>125.06946856547414</v>
      </c>
      <c r="P148" s="52">
        <v>126.63251128864191</v>
      </c>
      <c r="Q148" s="52">
        <v>126.5630427231678</v>
      </c>
      <c r="R148" s="52">
        <v>127.18825981243491</v>
      </c>
      <c r="S148" s="52">
        <v>133.7877735324766</v>
      </c>
      <c r="T148" s="52">
        <v>134.55192775269194</v>
      </c>
      <c r="U148" s="52">
        <v>134.55192775269194</v>
      </c>
      <c r="V148" s="52"/>
      <c r="W148" s="52">
        <v>136.33205974296635</v>
      </c>
      <c r="X148" s="52">
        <v>137.79089961792295</v>
      </c>
      <c r="Y148" s="52">
        <v>137.01806182702333</v>
      </c>
      <c r="Z148" s="52">
        <v>137.18304967002436</v>
      </c>
      <c r="AA148" s="52">
        <v>140.26571726293858</v>
      </c>
      <c r="AB148" s="52">
        <v>140.26571726293858</v>
      </c>
      <c r="AC148" s="52">
        <v>141.5161514414728</v>
      </c>
      <c r="AE148" s="150"/>
      <c r="AF148" s="150"/>
      <c r="AG148" s="150"/>
      <c r="AH148" s="150"/>
      <c r="AI148" s="150"/>
      <c r="AJ148" s="150"/>
      <c r="AK148" s="150"/>
      <c r="AL148" s="150"/>
      <c r="AM148" s="150"/>
      <c r="AN148" s="150"/>
      <c r="AO148" s="150"/>
      <c r="AP148" s="150"/>
      <c r="AQ148" s="150"/>
      <c r="AR148" s="150"/>
      <c r="AS148" s="150"/>
      <c r="AT148" s="150"/>
      <c r="AU148" s="150"/>
      <c r="AV148" s="150"/>
      <c r="AW148" s="150"/>
    </row>
    <row r="149" spans="1:49" s="38" customFormat="1" ht="11.25">
      <c r="A149" s="103"/>
      <c r="B149" s="45">
        <v>37210</v>
      </c>
      <c r="C149" s="51" t="s">
        <v>80</v>
      </c>
      <c r="D149" s="51">
        <v>33</v>
      </c>
      <c r="E149" s="38" t="s">
        <v>322</v>
      </c>
      <c r="F149" s="81">
        <v>100</v>
      </c>
      <c r="G149" s="52">
        <v>102.39993031055359</v>
      </c>
      <c r="H149" s="52">
        <v>111.12853347271222</v>
      </c>
      <c r="I149" s="52"/>
      <c r="J149" s="52">
        <v>119.33011019643712</v>
      </c>
      <c r="K149" s="52">
        <v>120.31447362690012</v>
      </c>
      <c r="L149" s="52">
        <v>120.91554510213858</v>
      </c>
      <c r="M149" s="52">
        <v>120.41029661570624</v>
      </c>
      <c r="N149" s="52">
        <v>125.28855786401846</v>
      </c>
      <c r="O149" s="52">
        <v>128.34182673461387</v>
      </c>
      <c r="P149" s="52">
        <v>125.64136068644105</v>
      </c>
      <c r="Q149" s="52">
        <v>125.63700509604077</v>
      </c>
      <c r="R149" s="52">
        <v>126.20758743847726</v>
      </c>
      <c r="S149" s="52">
        <v>126.05078618406723</v>
      </c>
      <c r="T149" s="52">
        <v>129.82272747070863</v>
      </c>
      <c r="U149" s="52">
        <v>130.90726948037806</v>
      </c>
      <c r="V149" s="52"/>
      <c r="W149" s="52">
        <v>132.6451500500893</v>
      </c>
      <c r="X149" s="52">
        <v>130.11019643712706</v>
      </c>
      <c r="Y149" s="52">
        <v>132.63208327888847</v>
      </c>
      <c r="Z149" s="52">
        <v>132.61466091728735</v>
      </c>
      <c r="AA149" s="52">
        <v>138.04172655603472</v>
      </c>
      <c r="AB149" s="52">
        <v>139.5226272921295</v>
      </c>
      <c r="AC149" s="52">
        <v>140.47214599939025</v>
      </c>
      <c r="AE149" s="150"/>
      <c r="AF149" s="150"/>
      <c r="AG149" s="150"/>
      <c r="AH149" s="150"/>
      <c r="AI149" s="150"/>
      <c r="AJ149" s="150"/>
      <c r="AK149" s="150"/>
      <c r="AL149" s="150"/>
      <c r="AM149" s="150"/>
      <c r="AN149" s="150"/>
      <c r="AO149" s="150"/>
      <c r="AP149" s="150"/>
      <c r="AQ149" s="150"/>
      <c r="AR149" s="150"/>
      <c r="AS149" s="150"/>
      <c r="AT149" s="150"/>
      <c r="AU149" s="150"/>
      <c r="AV149" s="150"/>
      <c r="AW149" s="150"/>
    </row>
    <row r="150" spans="1:49" s="38" customFormat="1" ht="11.25">
      <c r="A150" s="103"/>
      <c r="B150" s="45">
        <v>31210</v>
      </c>
      <c r="C150" s="51" t="s">
        <v>80</v>
      </c>
      <c r="D150" s="51">
        <v>41</v>
      </c>
      <c r="E150" s="46" t="s">
        <v>323</v>
      </c>
      <c r="F150" s="81">
        <v>100</v>
      </c>
      <c r="G150" s="52">
        <v>100.41377272055563</v>
      </c>
      <c r="H150" s="52">
        <v>101.45559332052608</v>
      </c>
      <c r="I150" s="52"/>
      <c r="J150" s="52">
        <v>106.84202748633072</v>
      </c>
      <c r="K150" s="52">
        <v>116.94990394561843</v>
      </c>
      <c r="L150" s="52">
        <v>134.63129895079058</v>
      </c>
      <c r="M150" s="52">
        <v>136.38983301315204</v>
      </c>
      <c r="N150" s="52">
        <v>138.15575587409484</v>
      </c>
      <c r="O150" s="52">
        <v>144.32540268952263</v>
      </c>
      <c r="P150" s="52">
        <v>148.67740505393817</v>
      </c>
      <c r="Q150" s="52">
        <v>153.51706812472284</v>
      </c>
      <c r="R150" s="52">
        <v>156.70902911186636</v>
      </c>
      <c r="S150" s="52">
        <v>156.70902911186636</v>
      </c>
      <c r="T150" s="52">
        <v>160.80242352593464</v>
      </c>
      <c r="U150" s="52">
        <v>160.80242352593464</v>
      </c>
      <c r="V150" s="52"/>
      <c r="W150" s="52">
        <v>160.80242352593464</v>
      </c>
      <c r="X150" s="52">
        <v>162.01418649327613</v>
      </c>
      <c r="Y150" s="52">
        <v>162.25062804787936</v>
      </c>
      <c r="Z150" s="52">
        <v>165.09531550169936</v>
      </c>
      <c r="AA150" s="52">
        <v>167.66661740800936</v>
      </c>
      <c r="AB150" s="52">
        <v>167.97694694842613</v>
      </c>
      <c r="AC150" s="52">
        <v>168.15427811437854</v>
      </c>
      <c r="AE150" s="150"/>
      <c r="AF150" s="150"/>
      <c r="AG150" s="150"/>
      <c r="AH150" s="150"/>
      <c r="AI150" s="150"/>
      <c r="AJ150" s="150"/>
      <c r="AK150" s="150"/>
      <c r="AL150" s="150"/>
      <c r="AM150" s="150"/>
      <c r="AN150" s="150"/>
      <c r="AO150" s="150"/>
      <c r="AP150" s="150"/>
      <c r="AQ150" s="150"/>
      <c r="AR150" s="150"/>
      <c r="AS150" s="150"/>
      <c r="AT150" s="150"/>
      <c r="AU150" s="150"/>
      <c r="AV150" s="150"/>
      <c r="AW150" s="150"/>
    </row>
    <row r="151" spans="1:49" s="38" customFormat="1" ht="11.25">
      <c r="A151" s="103"/>
      <c r="B151" s="45">
        <v>43240</v>
      </c>
      <c r="C151" s="51" t="s">
        <v>80</v>
      </c>
      <c r="D151" s="51">
        <v>21</v>
      </c>
      <c r="E151" s="46" t="s">
        <v>324</v>
      </c>
      <c r="F151" s="81">
        <v>100</v>
      </c>
      <c r="G151" s="52">
        <v>100.43944309827918</v>
      </c>
      <c r="H151" s="52">
        <v>105.36366996591237</v>
      </c>
      <c r="I151" s="52"/>
      <c r="J151" s="52">
        <v>113.01901515462647</v>
      </c>
      <c r="K151" s="52">
        <v>114.5180500225882</v>
      </c>
      <c r="L151" s="52">
        <v>115.92673210398783</v>
      </c>
      <c r="M151" s="52">
        <v>116.48116965789148</v>
      </c>
      <c r="N151" s="52">
        <v>121.35200624255619</v>
      </c>
      <c r="O151" s="52">
        <v>122.15696743192741</v>
      </c>
      <c r="P151" s="52">
        <v>124.61292044847839</v>
      </c>
      <c r="Q151" s="52">
        <v>125.61090804550497</v>
      </c>
      <c r="R151" s="52">
        <v>126.16123865456491</v>
      </c>
      <c r="S151" s="52">
        <v>126.830670664093</v>
      </c>
      <c r="T151" s="52">
        <v>130.0217668076718</v>
      </c>
      <c r="U151" s="52">
        <v>130.90886689391766</v>
      </c>
      <c r="V151" s="52"/>
      <c r="W151" s="52">
        <v>130.07515709064032</v>
      </c>
      <c r="X151" s="52">
        <v>132.93769764672066</v>
      </c>
      <c r="Y151" s="52">
        <v>136.74483551685904</v>
      </c>
      <c r="Z151" s="52">
        <v>138.38761345435134</v>
      </c>
      <c r="AA151" s="52">
        <v>140.68750256684055</v>
      </c>
      <c r="AB151" s="52">
        <v>144.02644872479365</v>
      </c>
      <c r="AC151" s="52">
        <v>145.06550577025752</v>
      </c>
      <c r="AE151" s="150"/>
      <c r="AF151" s="150"/>
      <c r="AG151" s="150"/>
      <c r="AH151" s="150"/>
      <c r="AI151" s="150"/>
      <c r="AJ151" s="150"/>
      <c r="AK151" s="150"/>
      <c r="AL151" s="150"/>
      <c r="AM151" s="150"/>
      <c r="AN151" s="150"/>
      <c r="AO151" s="150"/>
      <c r="AP151" s="150"/>
      <c r="AQ151" s="150"/>
      <c r="AR151" s="150"/>
      <c r="AS151" s="150"/>
      <c r="AT151" s="150"/>
      <c r="AU151" s="150"/>
      <c r="AV151" s="150"/>
      <c r="AW151" s="150"/>
    </row>
    <row r="152" spans="1:49" s="38" customFormat="1" ht="11.25">
      <c r="A152" s="103"/>
      <c r="B152" s="45">
        <v>43240</v>
      </c>
      <c r="C152" s="51" t="s">
        <v>80</v>
      </c>
      <c r="D152" s="51">
        <v>32</v>
      </c>
      <c r="E152" s="38" t="s">
        <v>325</v>
      </c>
      <c r="F152" s="81">
        <v>100</v>
      </c>
      <c r="G152" s="52">
        <v>109.71561530506722</v>
      </c>
      <c r="H152" s="52">
        <v>110.81178903826266</v>
      </c>
      <c r="I152" s="52"/>
      <c r="J152" s="52">
        <v>113.49534643226472</v>
      </c>
      <c r="K152" s="52">
        <v>123.37125129265769</v>
      </c>
      <c r="L152" s="52">
        <v>124.76215098241984</v>
      </c>
      <c r="M152" s="52">
        <v>130.05687693898656</v>
      </c>
      <c r="N152" s="52">
        <v>141.2306101344364</v>
      </c>
      <c r="O152" s="52">
        <v>141.2306101344364</v>
      </c>
      <c r="P152" s="52">
        <v>141.2306101344364</v>
      </c>
      <c r="Q152" s="52">
        <v>141.2306101344364</v>
      </c>
      <c r="R152" s="52">
        <v>149.02275077559463</v>
      </c>
      <c r="S152" s="52">
        <v>149.02275077559463</v>
      </c>
      <c r="T152" s="52">
        <v>149.02275077559463</v>
      </c>
      <c r="U152" s="52">
        <v>149.8810754912099</v>
      </c>
      <c r="V152" s="52"/>
      <c r="W152" s="52">
        <v>161.5770423991727</v>
      </c>
      <c r="X152" s="52">
        <v>164.22440537745607</v>
      </c>
      <c r="Y152" s="52">
        <v>168.25232678386766</v>
      </c>
      <c r="Z152" s="52">
        <v>170.4033092037229</v>
      </c>
      <c r="AA152" s="52">
        <v>174.1830403309204</v>
      </c>
      <c r="AB152" s="52">
        <v>174.1830403309204</v>
      </c>
      <c r="AC152" s="52">
        <v>174.73112719751813</v>
      </c>
      <c r="AE152" s="150"/>
      <c r="AF152" s="150"/>
      <c r="AG152" s="150"/>
      <c r="AH152" s="150"/>
      <c r="AI152" s="150"/>
      <c r="AJ152" s="150"/>
      <c r="AK152" s="150"/>
      <c r="AL152" s="150"/>
      <c r="AM152" s="150"/>
      <c r="AN152" s="150"/>
      <c r="AO152" s="150"/>
      <c r="AP152" s="150"/>
      <c r="AQ152" s="150"/>
      <c r="AR152" s="150"/>
      <c r="AS152" s="150"/>
      <c r="AT152" s="150"/>
      <c r="AU152" s="150"/>
      <c r="AV152" s="150"/>
      <c r="AW152" s="150"/>
    </row>
    <row r="153" spans="1:49" s="38" customFormat="1" ht="11.25">
      <c r="A153" s="103"/>
      <c r="B153" s="45">
        <v>43240</v>
      </c>
      <c r="C153" s="51" t="s">
        <v>80</v>
      </c>
      <c r="D153" s="51">
        <v>31</v>
      </c>
      <c r="E153" s="38" t="s">
        <v>326</v>
      </c>
      <c r="F153" s="81">
        <v>100</v>
      </c>
      <c r="G153" s="52">
        <v>101.311982776021</v>
      </c>
      <c r="H153" s="52">
        <v>108.81046894974098</v>
      </c>
      <c r="I153" s="52"/>
      <c r="J153" s="52">
        <v>115.32328601224518</v>
      </c>
      <c r="K153" s="52">
        <v>121.16665545313867</v>
      </c>
      <c r="L153" s="52">
        <v>120.17089416672273</v>
      </c>
      <c r="M153" s="52">
        <v>124.4802529771917</v>
      </c>
      <c r="N153" s="52">
        <v>124.4802529771917</v>
      </c>
      <c r="O153" s="52">
        <v>124.4802529771917</v>
      </c>
      <c r="P153" s="52">
        <v>124.49707326919196</v>
      </c>
      <c r="Q153" s="52">
        <v>126.42804279082284</v>
      </c>
      <c r="R153" s="52">
        <v>126.98311242683172</v>
      </c>
      <c r="S153" s="52">
        <v>130.20924443248333</v>
      </c>
      <c r="T153" s="52">
        <v>131.63224113570612</v>
      </c>
      <c r="U153" s="52">
        <v>131.63224113570612</v>
      </c>
      <c r="V153" s="52"/>
      <c r="W153" s="52">
        <v>131.59860055170557</v>
      </c>
      <c r="X153" s="52">
        <v>133.35127497813363</v>
      </c>
      <c r="Y153" s="52">
        <v>138.15178631501044</v>
      </c>
      <c r="Z153" s="52">
        <v>137.90284599340646</v>
      </c>
      <c r="AA153" s="52">
        <v>143.05994752068898</v>
      </c>
      <c r="AB153" s="52">
        <v>142.91529300948667</v>
      </c>
      <c r="AC153" s="52">
        <v>144.53340509991253</v>
      </c>
      <c r="AE153" s="150"/>
      <c r="AF153" s="150"/>
      <c r="AG153" s="150"/>
      <c r="AH153" s="150"/>
      <c r="AI153" s="150"/>
      <c r="AJ153" s="150"/>
      <c r="AK153" s="150"/>
      <c r="AL153" s="150"/>
      <c r="AM153" s="150"/>
      <c r="AN153" s="150"/>
      <c r="AO153" s="150"/>
      <c r="AP153" s="150"/>
      <c r="AQ153" s="150"/>
      <c r="AR153" s="150"/>
      <c r="AS153" s="150"/>
      <c r="AT153" s="150"/>
      <c r="AU153" s="150"/>
      <c r="AV153" s="150"/>
      <c r="AW153" s="150"/>
    </row>
    <row r="154" spans="1:49" s="38" customFormat="1" ht="11.25">
      <c r="A154" s="103"/>
      <c r="B154" s="45">
        <v>43240</v>
      </c>
      <c r="C154" s="51" t="s">
        <v>80</v>
      </c>
      <c r="D154" s="51">
        <v>41</v>
      </c>
      <c r="E154" s="287" t="s">
        <v>172</v>
      </c>
      <c r="F154" s="81">
        <v>100</v>
      </c>
      <c r="G154" s="52">
        <v>101.09949606430386</v>
      </c>
      <c r="H154" s="52">
        <v>105.86397900962059</v>
      </c>
      <c r="I154" s="52"/>
      <c r="J154" s="52">
        <v>105.86397900962059</v>
      </c>
      <c r="K154" s="52">
        <v>107.98800549748032</v>
      </c>
      <c r="L154" s="52">
        <v>108.4419640997876</v>
      </c>
      <c r="M154" s="52">
        <v>111.04077297905124</v>
      </c>
      <c r="N154" s="52">
        <v>111.04077297905124</v>
      </c>
      <c r="O154" s="52">
        <v>113.92278539002955</v>
      </c>
      <c r="P154" s="52">
        <v>113.92278539002955</v>
      </c>
      <c r="Q154" s="52">
        <v>113.92278539002955</v>
      </c>
      <c r="R154" s="52">
        <v>113.98525675731955</v>
      </c>
      <c r="S154" s="52">
        <v>114.86818541501809</v>
      </c>
      <c r="T154" s="52">
        <v>114.80571404772809</v>
      </c>
      <c r="U154" s="52">
        <v>114.80571404772809</v>
      </c>
      <c r="V154" s="52"/>
      <c r="W154" s="52">
        <v>114.80571404772809</v>
      </c>
      <c r="X154" s="52">
        <v>114.58081712548412</v>
      </c>
      <c r="Y154" s="52">
        <v>117.66690266960974</v>
      </c>
      <c r="Z154" s="52">
        <v>117.66690266960974</v>
      </c>
      <c r="AA154" s="52">
        <v>121.12365165965596</v>
      </c>
      <c r="AB154" s="52">
        <v>121.12365165965596</v>
      </c>
      <c r="AC154" s="52">
        <v>124.92607554870679</v>
      </c>
      <c r="AE154" s="150"/>
      <c r="AF154" s="150"/>
      <c r="AG154" s="150"/>
      <c r="AH154" s="150"/>
      <c r="AI154" s="150"/>
      <c r="AJ154" s="150"/>
      <c r="AK154" s="150"/>
      <c r="AL154" s="150"/>
      <c r="AM154" s="150"/>
      <c r="AN154" s="150"/>
      <c r="AO154" s="150"/>
      <c r="AP154" s="150"/>
      <c r="AQ154" s="150"/>
      <c r="AR154" s="150"/>
      <c r="AS154" s="150"/>
      <c r="AT154" s="150"/>
      <c r="AU154" s="150"/>
      <c r="AV154" s="150"/>
      <c r="AW154" s="150"/>
    </row>
    <row r="155" spans="1:49" s="38" customFormat="1" ht="11.25">
      <c r="A155" s="103"/>
      <c r="B155" s="45">
        <v>37540</v>
      </c>
      <c r="C155" s="51" t="s">
        <v>80</v>
      </c>
      <c r="D155" s="51">
        <v>32</v>
      </c>
      <c r="E155" s="54" t="s">
        <v>327</v>
      </c>
      <c r="F155" s="81">
        <v>100</v>
      </c>
      <c r="G155" s="52">
        <v>100.63673469387756</v>
      </c>
      <c r="H155" s="52">
        <v>110.62857142857145</v>
      </c>
      <c r="I155" s="52"/>
      <c r="J155" s="52">
        <v>113.63265306122449</v>
      </c>
      <c r="K155" s="52">
        <v>115.21632653061226</v>
      </c>
      <c r="L155" s="52">
        <v>114.62857142857145</v>
      </c>
      <c r="M155" s="52">
        <v>124.76734693877552</v>
      </c>
      <c r="N155" s="52">
        <v>128.13061224489795</v>
      </c>
      <c r="O155" s="52">
        <v>130.85714285714286</v>
      </c>
      <c r="P155" s="52">
        <v>137.9591836734694</v>
      </c>
      <c r="Q155" s="52">
        <v>139.4448979591837</v>
      </c>
      <c r="R155" s="52">
        <v>141.6979591836735</v>
      </c>
      <c r="S155" s="52">
        <v>143.42857142857147</v>
      </c>
      <c r="T155" s="52">
        <v>146.3510204081633</v>
      </c>
      <c r="U155" s="52">
        <v>146.93877551020412</v>
      </c>
      <c r="V155" s="52"/>
      <c r="W155" s="52">
        <v>153.12653061224492</v>
      </c>
      <c r="X155" s="52">
        <v>153.3387755102041</v>
      </c>
      <c r="Y155" s="52">
        <v>163.46122448979594</v>
      </c>
      <c r="Z155" s="52">
        <v>166.02448979591838</v>
      </c>
      <c r="AA155" s="52">
        <v>166.51428571428573</v>
      </c>
      <c r="AB155" s="52">
        <v>168.8326530612245</v>
      </c>
      <c r="AC155" s="52">
        <v>170.57959183673472</v>
      </c>
      <c r="AE155" s="150"/>
      <c r="AF155" s="150"/>
      <c r="AG155" s="150"/>
      <c r="AH155" s="150"/>
      <c r="AI155" s="150"/>
      <c r="AJ155" s="150"/>
      <c r="AK155" s="150"/>
      <c r="AL155" s="150"/>
      <c r="AM155" s="150"/>
      <c r="AN155" s="150"/>
      <c r="AO155" s="150"/>
      <c r="AP155" s="150"/>
      <c r="AQ155" s="150"/>
      <c r="AR155" s="150"/>
      <c r="AS155" s="150"/>
      <c r="AT155" s="150"/>
      <c r="AU155" s="150"/>
      <c r="AV155" s="150"/>
      <c r="AW155" s="150"/>
    </row>
    <row r="156" spans="1:49" s="38" customFormat="1" ht="11.25">
      <c r="A156" s="103"/>
      <c r="B156" s="45">
        <v>37540</v>
      </c>
      <c r="C156" s="51" t="s">
        <v>80</v>
      </c>
      <c r="D156" s="51">
        <v>31</v>
      </c>
      <c r="E156" s="38" t="s">
        <v>328</v>
      </c>
      <c r="F156" s="81">
        <v>100</v>
      </c>
      <c r="G156" s="52">
        <v>101.98645184913948</v>
      </c>
      <c r="H156" s="52">
        <v>110.77444159648478</v>
      </c>
      <c r="I156" s="52"/>
      <c r="J156" s="52">
        <v>114.19809593555475</v>
      </c>
      <c r="K156" s="52">
        <v>115.57121933357745</v>
      </c>
      <c r="L156" s="52">
        <v>117.64005858659831</v>
      </c>
      <c r="M156" s="52">
        <v>126.69351885756134</v>
      </c>
      <c r="N156" s="52">
        <v>128.97290369827905</v>
      </c>
      <c r="O156" s="52">
        <v>131.05089710728672</v>
      </c>
      <c r="P156" s="52">
        <v>139.99450750640793</v>
      </c>
      <c r="Q156" s="52">
        <v>141.450018308312</v>
      </c>
      <c r="R156" s="52">
        <v>144.5532771878433</v>
      </c>
      <c r="S156" s="52">
        <v>145.58769681435376</v>
      </c>
      <c r="T156" s="52">
        <v>148.7001098498719</v>
      </c>
      <c r="U156" s="52">
        <v>148.7001098498719</v>
      </c>
      <c r="V156" s="52"/>
      <c r="W156" s="52">
        <v>155.84950567557678</v>
      </c>
      <c r="X156" s="52">
        <v>155.84950567557678</v>
      </c>
      <c r="Y156" s="52">
        <v>170.39545953863063</v>
      </c>
      <c r="Z156" s="52">
        <v>172.1530574880997</v>
      </c>
      <c r="AA156" s="52">
        <v>172.1530574880997</v>
      </c>
      <c r="AB156" s="52">
        <v>173.9198095935556</v>
      </c>
      <c r="AC156" s="52">
        <v>175.78725741486647</v>
      </c>
      <c r="AE156" s="150"/>
      <c r="AF156" s="150"/>
      <c r="AG156" s="150"/>
      <c r="AH156" s="150"/>
      <c r="AI156" s="150"/>
      <c r="AJ156" s="150"/>
      <c r="AK156" s="150"/>
      <c r="AL156" s="150"/>
      <c r="AM156" s="150"/>
      <c r="AN156" s="150"/>
      <c r="AO156" s="150"/>
      <c r="AP156" s="150"/>
      <c r="AQ156" s="150"/>
      <c r="AR156" s="150"/>
      <c r="AS156" s="150"/>
      <c r="AT156" s="150"/>
      <c r="AU156" s="150"/>
      <c r="AV156" s="150"/>
      <c r="AW156" s="150"/>
    </row>
    <row r="157" spans="1:49" s="38" customFormat="1" ht="11.25">
      <c r="A157" s="103"/>
      <c r="B157" s="45">
        <v>31210</v>
      </c>
      <c r="C157" s="51" t="s">
        <v>80</v>
      </c>
      <c r="D157" s="51">
        <v>21</v>
      </c>
      <c r="E157" s="54" t="s">
        <v>329</v>
      </c>
      <c r="F157" s="81">
        <v>100</v>
      </c>
      <c r="G157" s="52">
        <v>100.52072187745202</v>
      </c>
      <c r="H157" s="52">
        <v>103.43819102646405</v>
      </c>
      <c r="I157" s="52"/>
      <c r="J157" s="52">
        <v>112.75411940937296</v>
      </c>
      <c r="K157" s="52">
        <v>113.61723375419069</v>
      </c>
      <c r="L157" s="52">
        <v>115.69298808759537</v>
      </c>
      <c r="M157" s="52">
        <v>119.31664170054923</v>
      </c>
      <c r="N157" s="52">
        <v>122.45523931806832</v>
      </c>
      <c r="O157" s="52">
        <v>122.45523931806832</v>
      </c>
      <c r="P157" s="52">
        <v>125.1159141165561</v>
      </c>
      <c r="Q157" s="52">
        <v>124.3954632998074</v>
      </c>
      <c r="R157" s="52">
        <v>123.38255225051715</v>
      </c>
      <c r="S157" s="52">
        <v>123.89614095156573</v>
      </c>
      <c r="T157" s="52">
        <v>123.93180683358298</v>
      </c>
      <c r="U157" s="52">
        <v>124.23140024252795</v>
      </c>
      <c r="V157" s="52"/>
      <c r="W157" s="52">
        <v>126.85640915899849</v>
      </c>
      <c r="X157" s="52">
        <v>128.204579499251</v>
      </c>
      <c r="Y157" s="52">
        <v>130.38733147870747</v>
      </c>
      <c r="Z157" s="52">
        <v>130.9508524145802</v>
      </c>
      <c r="AA157" s="52">
        <v>133.59726086026106</v>
      </c>
      <c r="AB157" s="52">
        <v>133.54019544903343</v>
      </c>
      <c r="AC157" s="52">
        <v>135.02389614095156</v>
      </c>
      <c r="AE157" s="150"/>
      <c r="AF157" s="150"/>
      <c r="AG157" s="150"/>
      <c r="AH157" s="150"/>
      <c r="AI157" s="150"/>
      <c r="AJ157" s="150"/>
      <c r="AK157" s="150"/>
      <c r="AL157" s="150"/>
      <c r="AM157" s="150"/>
      <c r="AN157" s="150"/>
      <c r="AO157" s="150"/>
      <c r="AP157" s="150"/>
      <c r="AQ157" s="150"/>
      <c r="AR157" s="150"/>
      <c r="AS157" s="150"/>
      <c r="AT157" s="150"/>
      <c r="AU157" s="150"/>
      <c r="AV157" s="150"/>
      <c r="AW157" s="150"/>
    </row>
    <row r="158" spans="1:49" s="38" customFormat="1" ht="11.25">
      <c r="A158" s="103"/>
      <c r="B158" s="45">
        <v>42911</v>
      </c>
      <c r="C158" s="51" t="s">
        <v>80</v>
      </c>
      <c r="D158" s="51">
        <v>61</v>
      </c>
      <c r="E158" s="54" t="s">
        <v>330</v>
      </c>
      <c r="F158" s="81">
        <v>100</v>
      </c>
      <c r="G158" s="52">
        <v>103.50251219689798</v>
      </c>
      <c r="H158" s="52">
        <v>113.4857642175781</v>
      </c>
      <c r="I158" s="52"/>
      <c r="J158" s="52">
        <v>120.38884438942691</v>
      </c>
      <c r="K158" s="52">
        <v>121.6922740843224</v>
      </c>
      <c r="L158" s="52">
        <v>121.71411927473966</v>
      </c>
      <c r="M158" s="52">
        <v>127.39386878322289</v>
      </c>
      <c r="N158" s="52">
        <v>127.40843224350104</v>
      </c>
      <c r="O158" s="52">
        <v>127.40843224350104</v>
      </c>
      <c r="P158" s="52">
        <v>130.13179931551733</v>
      </c>
      <c r="Q158" s="52">
        <v>131.55901842277723</v>
      </c>
      <c r="R158" s="52">
        <v>132.6439962135003</v>
      </c>
      <c r="S158" s="52">
        <v>142.36510594917348</v>
      </c>
      <c r="T158" s="52">
        <v>143.7850433262943</v>
      </c>
      <c r="U158" s="52">
        <v>143.7850433262943</v>
      </c>
      <c r="V158" s="52"/>
      <c r="W158" s="52">
        <v>149.89441491298328</v>
      </c>
      <c r="X158" s="52">
        <v>149.89441491298328</v>
      </c>
      <c r="Y158" s="52">
        <v>154.05228282239855</v>
      </c>
      <c r="Z158" s="52">
        <v>155.31930386659866</v>
      </c>
      <c r="AA158" s="52">
        <v>156.21495667370564</v>
      </c>
      <c r="AB158" s="52">
        <v>156.21495667370564</v>
      </c>
      <c r="AC158" s="52">
        <v>144.8918663074346</v>
      </c>
      <c r="AE158" s="150"/>
      <c r="AF158" s="150"/>
      <c r="AG158" s="150"/>
      <c r="AH158" s="150"/>
      <c r="AI158" s="150"/>
      <c r="AJ158" s="150"/>
      <c r="AK158" s="150"/>
      <c r="AL158" s="150"/>
      <c r="AM158" s="150"/>
      <c r="AN158" s="150"/>
      <c r="AO158" s="150"/>
      <c r="AP158" s="150"/>
      <c r="AQ158" s="150"/>
      <c r="AR158" s="150"/>
      <c r="AS158" s="150"/>
      <c r="AT158" s="150"/>
      <c r="AU158" s="150"/>
      <c r="AV158" s="150"/>
      <c r="AW158" s="150"/>
    </row>
    <row r="159" spans="1:49" s="38" customFormat="1" ht="11.25">
      <c r="A159" s="103"/>
      <c r="B159" s="45">
        <v>43923</v>
      </c>
      <c r="C159" s="51" t="s">
        <v>80</v>
      </c>
      <c r="D159" s="51">
        <v>11</v>
      </c>
      <c r="E159" s="53" t="s">
        <v>331</v>
      </c>
      <c r="F159" s="81">
        <v>100</v>
      </c>
      <c r="G159" s="52">
        <v>101.32974513218299</v>
      </c>
      <c r="H159" s="52">
        <v>103.82301725502612</v>
      </c>
      <c r="I159" s="52"/>
      <c r="J159" s="52">
        <v>125.67674529048598</v>
      </c>
      <c r="K159" s="52">
        <v>125.09102422035777</v>
      </c>
      <c r="L159" s="52">
        <v>126.46034510052239</v>
      </c>
      <c r="M159" s="52">
        <v>131.5814468893462</v>
      </c>
      <c r="N159" s="52">
        <v>136.5600759854361</v>
      </c>
      <c r="O159" s="52">
        <v>141.8632262149754</v>
      </c>
      <c r="P159" s="52">
        <v>144.96596485673572</v>
      </c>
      <c r="Q159" s="52">
        <v>145.08469210068063</v>
      </c>
      <c r="R159" s="52">
        <v>146.32737058730405</v>
      </c>
      <c r="S159" s="52">
        <v>147.16637644451475</v>
      </c>
      <c r="T159" s="52">
        <v>153.10273864176028</v>
      </c>
      <c r="U159" s="52">
        <v>153.10273864176028</v>
      </c>
      <c r="V159" s="52"/>
      <c r="W159" s="52">
        <v>157.74101630520812</v>
      </c>
      <c r="X159" s="52">
        <v>159.49026436599647</v>
      </c>
      <c r="Y159" s="52">
        <v>159.2053189805287</v>
      </c>
      <c r="Z159" s="52">
        <v>159.2053189805287</v>
      </c>
      <c r="AA159" s="52">
        <v>160.3371853728035</v>
      </c>
      <c r="AB159" s="52">
        <v>161.7539971505461</v>
      </c>
      <c r="AC159" s="52">
        <v>169.26547411746077</v>
      </c>
      <c r="AE159" s="150"/>
      <c r="AF159" s="150"/>
      <c r="AG159" s="150"/>
      <c r="AH159" s="150"/>
      <c r="AI159" s="150"/>
      <c r="AJ159" s="150"/>
      <c r="AK159" s="150"/>
      <c r="AL159" s="150"/>
      <c r="AM159" s="150"/>
      <c r="AN159" s="150"/>
      <c r="AO159" s="150"/>
      <c r="AP159" s="150"/>
      <c r="AQ159" s="150"/>
      <c r="AR159" s="150"/>
      <c r="AS159" s="150"/>
      <c r="AT159" s="150"/>
      <c r="AU159" s="150"/>
      <c r="AV159" s="150"/>
      <c r="AW159" s="150"/>
    </row>
    <row r="160" spans="1:49" s="38" customFormat="1" ht="11.25">
      <c r="A160" s="103"/>
      <c r="B160" s="45">
        <v>37930</v>
      </c>
      <c r="C160" s="51" t="s">
        <v>80</v>
      </c>
      <c r="D160" s="51">
        <v>12</v>
      </c>
      <c r="E160" s="46" t="s">
        <v>332</v>
      </c>
      <c r="F160" s="81">
        <v>100</v>
      </c>
      <c r="G160" s="52">
        <v>100.8798441802673</v>
      </c>
      <c r="H160" s="52">
        <v>105.81637450466785</v>
      </c>
      <c r="I160" s="52"/>
      <c r="J160" s="52">
        <v>117.45583988179192</v>
      </c>
      <c r="K160" s="52">
        <v>119.45731748270534</v>
      </c>
      <c r="L160" s="52">
        <v>121.90879172543488</v>
      </c>
      <c r="M160" s="52">
        <v>121.90879172543488</v>
      </c>
      <c r="N160" s="52">
        <v>122.18416280475519</v>
      </c>
      <c r="O160" s="52">
        <v>127.10054402579087</v>
      </c>
      <c r="P160" s="52">
        <v>127.64456981664317</v>
      </c>
      <c r="Q160" s="52">
        <v>127.91994089596348</v>
      </c>
      <c r="R160" s="52">
        <v>128.53113036469878</v>
      </c>
      <c r="S160" s="52">
        <v>128.53113036469878</v>
      </c>
      <c r="T160" s="52">
        <v>131.96319430452013</v>
      </c>
      <c r="U160" s="52">
        <v>130.1900732084089</v>
      </c>
      <c r="V160" s="52"/>
      <c r="W160" s="52">
        <v>130.8952918261804</v>
      </c>
      <c r="X160" s="52">
        <v>133.48109342467592</v>
      </c>
      <c r="Y160" s="52">
        <v>132.2587144872053</v>
      </c>
      <c r="Z160" s="52">
        <v>132.69527839344482</v>
      </c>
      <c r="AA160" s="52">
        <v>142.07804419370004</v>
      </c>
      <c r="AB160" s="52">
        <v>140.2041775807643</v>
      </c>
      <c r="AC160" s="52">
        <v>143.80415071529313</v>
      </c>
      <c r="AE160" s="150"/>
      <c r="AF160" s="150"/>
      <c r="AG160" s="150"/>
      <c r="AH160" s="150"/>
      <c r="AI160" s="150"/>
      <c r="AJ160" s="150"/>
      <c r="AK160" s="150"/>
      <c r="AL160" s="150"/>
      <c r="AM160" s="150"/>
      <c r="AN160" s="150"/>
      <c r="AO160" s="150"/>
      <c r="AP160" s="150"/>
      <c r="AQ160" s="150"/>
      <c r="AR160" s="150"/>
      <c r="AS160" s="150"/>
      <c r="AT160" s="150"/>
      <c r="AU160" s="150"/>
      <c r="AV160" s="150"/>
      <c r="AW160" s="150"/>
    </row>
    <row r="161" spans="1:49" s="38" customFormat="1" ht="11.25">
      <c r="A161" s="103"/>
      <c r="B161" s="45">
        <v>37930</v>
      </c>
      <c r="C161" s="51" t="s">
        <v>80</v>
      </c>
      <c r="D161" s="51">
        <v>11</v>
      </c>
      <c r="E161" s="46" t="s">
        <v>333</v>
      </c>
      <c r="F161" s="81">
        <v>100</v>
      </c>
      <c r="G161" s="52">
        <v>103.29043653797628</v>
      </c>
      <c r="H161" s="52">
        <v>114.78677769366641</v>
      </c>
      <c r="I161" s="52"/>
      <c r="J161" s="52">
        <v>127.08049457481708</v>
      </c>
      <c r="K161" s="52">
        <v>127.887963663891</v>
      </c>
      <c r="L161" s="52">
        <v>127.887963663891</v>
      </c>
      <c r="M161" s="52">
        <v>126.60105980317941</v>
      </c>
      <c r="N161" s="52">
        <v>126.60105980317941</v>
      </c>
      <c r="O161" s="52">
        <v>127.43376230128689</v>
      </c>
      <c r="P161" s="52">
        <v>128.33207166288167</v>
      </c>
      <c r="Q161" s="52">
        <v>128.32702498107497</v>
      </c>
      <c r="R161" s="52">
        <v>128.32702498107497</v>
      </c>
      <c r="S161" s="52">
        <v>129.58364875094625</v>
      </c>
      <c r="T161" s="52">
        <v>131.87484229119354</v>
      </c>
      <c r="U161" s="52">
        <v>133.111279333838</v>
      </c>
      <c r="V161" s="52"/>
      <c r="W161" s="52">
        <v>134.67575069391876</v>
      </c>
      <c r="X161" s="52">
        <v>135.7809740095887</v>
      </c>
      <c r="Y161" s="52">
        <v>136.08377491799143</v>
      </c>
      <c r="Z161" s="52">
        <v>136.4118092354277</v>
      </c>
      <c r="AA161" s="52">
        <v>139.8284128185718</v>
      </c>
      <c r="AB161" s="52">
        <v>139.83850618218523</v>
      </c>
      <c r="AC161" s="52">
        <v>142.59904113045673</v>
      </c>
      <c r="AE161" s="150"/>
      <c r="AF161" s="150"/>
      <c r="AG161" s="150"/>
      <c r="AH161" s="150"/>
      <c r="AI161" s="150"/>
      <c r="AJ161" s="150"/>
      <c r="AK161" s="150"/>
      <c r="AL161" s="150"/>
      <c r="AM161" s="150"/>
      <c r="AN161" s="150"/>
      <c r="AO161" s="150"/>
      <c r="AP161" s="150"/>
      <c r="AQ161" s="150"/>
      <c r="AR161" s="150"/>
      <c r="AS161" s="150"/>
      <c r="AT161" s="150"/>
      <c r="AU161" s="150"/>
      <c r="AV161" s="150"/>
      <c r="AW161" s="150"/>
    </row>
    <row r="162" spans="1:49" s="38" customFormat="1" ht="11.25">
      <c r="A162" s="103"/>
      <c r="B162" s="45">
        <v>42999</v>
      </c>
      <c r="C162" s="51" t="s">
        <v>80</v>
      </c>
      <c r="D162" s="51">
        <v>61</v>
      </c>
      <c r="E162" s="53" t="s">
        <v>334</v>
      </c>
      <c r="F162" s="81">
        <v>100</v>
      </c>
      <c r="G162" s="52">
        <v>105.97850095714917</v>
      </c>
      <c r="H162" s="52">
        <v>118.44352819908703</v>
      </c>
      <c r="I162" s="52"/>
      <c r="J162" s="52">
        <v>115.86658813135034</v>
      </c>
      <c r="K162" s="52">
        <v>115.92548961861289</v>
      </c>
      <c r="L162" s="52">
        <v>123.09674569282878</v>
      </c>
      <c r="M162" s="52">
        <v>129.72316300986603</v>
      </c>
      <c r="N162" s="52">
        <v>129.72316300986603</v>
      </c>
      <c r="O162" s="52">
        <v>132.7124134884406</v>
      </c>
      <c r="P162" s="52">
        <v>133.5885731114711</v>
      </c>
      <c r="Q162" s="52">
        <v>135.3114416139008</v>
      </c>
      <c r="R162" s="52">
        <v>135.3114416139008</v>
      </c>
      <c r="S162" s="52">
        <v>135.84891768517159</v>
      </c>
      <c r="T162" s="52">
        <v>138.96333382417913</v>
      </c>
      <c r="U162" s="52">
        <v>138.9559711382713</v>
      </c>
      <c r="V162" s="52"/>
      <c r="W162" s="52">
        <v>139.93520836401126</v>
      </c>
      <c r="X162" s="52">
        <v>145.25843027536453</v>
      </c>
      <c r="Y162" s="52">
        <v>148.2550434398469</v>
      </c>
      <c r="Z162" s="52">
        <v>148.2550434398469</v>
      </c>
      <c r="AA162" s="52">
        <v>150.62582830216468</v>
      </c>
      <c r="AB162" s="52">
        <v>152.9671624208512</v>
      </c>
      <c r="AC162" s="52">
        <v>152.9671624208512</v>
      </c>
      <c r="AE162" s="150"/>
      <c r="AF162" s="150"/>
      <c r="AG162" s="150"/>
      <c r="AH162" s="150"/>
      <c r="AI162" s="150"/>
      <c r="AJ162" s="150"/>
      <c r="AK162" s="150"/>
      <c r="AL162" s="150"/>
      <c r="AM162" s="150"/>
      <c r="AN162" s="150"/>
      <c r="AO162" s="150"/>
      <c r="AP162" s="150"/>
      <c r="AQ162" s="150"/>
      <c r="AR162" s="150"/>
      <c r="AS162" s="150"/>
      <c r="AT162" s="150"/>
      <c r="AU162" s="150"/>
      <c r="AV162" s="150"/>
      <c r="AW162" s="150"/>
    </row>
    <row r="163" spans="1:49" s="38" customFormat="1" ht="11.25">
      <c r="A163" s="103"/>
      <c r="B163" s="45">
        <v>42999</v>
      </c>
      <c r="C163" s="51" t="s">
        <v>80</v>
      </c>
      <c r="D163" s="51">
        <v>62</v>
      </c>
      <c r="E163" s="290" t="s">
        <v>335</v>
      </c>
      <c r="F163" s="81">
        <v>100</v>
      </c>
      <c r="G163" s="52">
        <v>102.57777070570451</v>
      </c>
      <c r="H163" s="52">
        <v>116.03150608640307</v>
      </c>
      <c r="I163" s="52"/>
      <c r="J163" s="52">
        <v>116.03150608640307</v>
      </c>
      <c r="K163" s="52">
        <v>119.17415864428357</v>
      </c>
      <c r="L163" s="52">
        <v>132.94613732198266</v>
      </c>
      <c r="M163" s="52">
        <v>138.8018139867929</v>
      </c>
      <c r="N163" s="52">
        <v>138.6824727504177</v>
      </c>
      <c r="O163" s="52">
        <v>138.6824727504177</v>
      </c>
      <c r="P163" s="52">
        <v>144.39493993157774</v>
      </c>
      <c r="Q163" s="52">
        <v>146.31235579600607</v>
      </c>
      <c r="R163" s="52">
        <v>146.31235579600607</v>
      </c>
      <c r="S163" s="52">
        <v>147.65693372583343</v>
      </c>
      <c r="T163" s="52">
        <v>147.65693372583343</v>
      </c>
      <c r="U163" s="52">
        <v>147.65693372583343</v>
      </c>
      <c r="V163" s="52"/>
      <c r="W163" s="52">
        <v>151.96913040019095</v>
      </c>
      <c r="X163" s="52">
        <v>156.7507359376243</v>
      </c>
      <c r="Y163" s="52">
        <v>156.7507359376243</v>
      </c>
      <c r="Z163" s="52">
        <v>156.7507359376243</v>
      </c>
      <c r="AA163" s="52">
        <v>158.61245922507757</v>
      </c>
      <c r="AB163" s="52">
        <v>166.274166600366</v>
      </c>
      <c r="AC163" s="52">
        <v>166.274166600366</v>
      </c>
      <c r="AE163" s="150"/>
      <c r="AF163" s="150"/>
      <c r="AG163" s="150"/>
      <c r="AH163" s="150"/>
      <c r="AI163" s="150"/>
      <c r="AJ163" s="150"/>
      <c r="AK163" s="150"/>
      <c r="AL163" s="150"/>
      <c r="AM163" s="150"/>
      <c r="AN163" s="150"/>
      <c r="AO163" s="150"/>
      <c r="AP163" s="150"/>
      <c r="AQ163" s="150"/>
      <c r="AR163" s="150"/>
      <c r="AS163" s="150"/>
      <c r="AT163" s="150"/>
      <c r="AU163" s="150"/>
      <c r="AV163" s="150"/>
      <c r="AW163" s="150"/>
    </row>
    <row r="164" spans="1:49" s="38" customFormat="1" ht="11.25">
      <c r="A164" s="103"/>
      <c r="B164" s="45">
        <v>37610</v>
      </c>
      <c r="C164" s="51" t="s">
        <v>80</v>
      </c>
      <c r="D164" s="51">
        <v>11</v>
      </c>
      <c r="E164" s="54" t="s">
        <v>336</v>
      </c>
      <c r="F164" s="81">
        <v>100</v>
      </c>
      <c r="G164" s="52">
        <v>102.36982423803569</v>
      </c>
      <c r="H164" s="52">
        <v>105.50325850832732</v>
      </c>
      <c r="I164" s="52"/>
      <c r="J164" s="52">
        <v>107.47152919491806</v>
      </c>
      <c r="K164" s="52">
        <v>122.71739845961427</v>
      </c>
      <c r="L164" s="52">
        <v>125.05430847212169</v>
      </c>
      <c r="M164" s="52">
        <v>133.96089790007244</v>
      </c>
      <c r="N164" s="52">
        <v>136.77835560529263</v>
      </c>
      <c r="O164" s="52">
        <v>138.7597919820947</v>
      </c>
      <c r="P164" s="52">
        <v>138.7597919820947</v>
      </c>
      <c r="Q164" s="52">
        <v>141.1098676848134</v>
      </c>
      <c r="R164" s="52">
        <v>141.1098676848134</v>
      </c>
      <c r="S164" s="52">
        <v>142.81482456717796</v>
      </c>
      <c r="T164" s="52">
        <v>144.79626094398003</v>
      </c>
      <c r="U164" s="52">
        <v>144.79626094398003</v>
      </c>
      <c r="V164" s="52"/>
      <c r="W164" s="52">
        <v>146.06016720426575</v>
      </c>
      <c r="X164" s="52">
        <v>145.98117306299787</v>
      </c>
      <c r="Y164" s="52">
        <v>148.30491738529398</v>
      </c>
      <c r="Z164" s="52">
        <v>148.30491738529398</v>
      </c>
      <c r="AA164" s="52">
        <v>149.8848002106511</v>
      </c>
      <c r="AB164" s="52">
        <v>149.8848002106511</v>
      </c>
      <c r="AC164" s="52">
        <v>161.6154301889277</v>
      </c>
      <c r="AE164" s="150"/>
      <c r="AF164" s="150"/>
      <c r="AG164" s="150"/>
      <c r="AH164" s="150"/>
      <c r="AI164" s="150"/>
      <c r="AJ164" s="150"/>
      <c r="AK164" s="150"/>
      <c r="AL164" s="150"/>
      <c r="AM164" s="150"/>
      <c r="AN164" s="150"/>
      <c r="AO164" s="150"/>
      <c r="AP164" s="150"/>
      <c r="AQ164" s="150"/>
      <c r="AR164" s="150"/>
      <c r="AS164" s="150"/>
      <c r="AT164" s="150"/>
      <c r="AU164" s="150"/>
      <c r="AV164" s="150"/>
      <c r="AW164" s="150"/>
    </row>
    <row r="165" spans="1:49" s="38" customFormat="1" ht="11.25">
      <c r="A165" s="103"/>
      <c r="B165" s="45">
        <v>37610</v>
      </c>
      <c r="C165" s="51" t="s">
        <v>80</v>
      </c>
      <c r="D165" s="51">
        <v>12</v>
      </c>
      <c r="E165" s="53" t="s">
        <v>337</v>
      </c>
      <c r="F165" s="81">
        <v>100</v>
      </c>
      <c r="G165" s="52">
        <v>101.63056704794353</v>
      </c>
      <c r="H165" s="52">
        <v>111.90881804169709</v>
      </c>
      <c r="I165" s="52"/>
      <c r="J165" s="52">
        <v>105.82461263892269</v>
      </c>
      <c r="K165" s="52">
        <v>120.58895108298857</v>
      </c>
      <c r="L165" s="52">
        <v>124.60452664881967</v>
      </c>
      <c r="M165" s="52">
        <v>132.10026770503774</v>
      </c>
      <c r="N165" s="52">
        <v>133.53614018009247</v>
      </c>
      <c r="O165" s="52">
        <v>133.58481382331468</v>
      </c>
      <c r="P165" s="52">
        <v>133.90930477812933</v>
      </c>
      <c r="Q165" s="52">
        <v>136.1482923663503</v>
      </c>
      <c r="R165" s="52">
        <v>140.59381844731078</v>
      </c>
      <c r="S165" s="52">
        <v>143.2303074551797</v>
      </c>
      <c r="T165" s="52">
        <v>145.06368134988242</v>
      </c>
      <c r="U165" s="52">
        <v>145.06368134988242</v>
      </c>
      <c r="V165" s="52"/>
      <c r="W165" s="52">
        <v>145.06368134988242</v>
      </c>
      <c r="X165" s="52">
        <v>145.2827127443823</v>
      </c>
      <c r="Y165" s="52">
        <v>147.01062707877023</v>
      </c>
      <c r="Z165" s="52">
        <v>147.01062707877023</v>
      </c>
      <c r="AA165" s="52">
        <v>149.47675833536144</v>
      </c>
      <c r="AB165" s="52">
        <v>149.46864606149109</v>
      </c>
      <c r="AC165" s="52">
        <v>149.46864606149109</v>
      </c>
      <c r="AE165" s="150"/>
      <c r="AF165" s="150"/>
      <c r="AG165" s="150"/>
      <c r="AH165" s="150"/>
      <c r="AI165" s="150"/>
      <c r="AJ165" s="150"/>
      <c r="AK165" s="150"/>
      <c r="AL165" s="150"/>
      <c r="AM165" s="150"/>
      <c r="AN165" s="150"/>
      <c r="AO165" s="150"/>
      <c r="AP165" s="150"/>
      <c r="AQ165" s="150"/>
      <c r="AR165" s="150"/>
      <c r="AS165" s="150"/>
      <c r="AT165" s="150"/>
      <c r="AU165" s="150"/>
      <c r="AV165" s="150"/>
      <c r="AW165" s="150"/>
    </row>
    <row r="166" spans="1:49" s="38" customFormat="1" ht="11.25">
      <c r="A166" s="103"/>
      <c r="B166" s="45">
        <v>42943</v>
      </c>
      <c r="C166" s="51" t="s">
        <v>80</v>
      </c>
      <c r="D166" s="51">
        <v>11</v>
      </c>
      <c r="E166" s="53" t="s">
        <v>338</v>
      </c>
      <c r="F166" s="81">
        <v>100</v>
      </c>
      <c r="G166" s="52">
        <v>101.79203853237003</v>
      </c>
      <c r="H166" s="52">
        <v>112.86301175803939</v>
      </c>
      <c r="I166" s="52"/>
      <c r="J166" s="52">
        <v>120.58365207536477</v>
      </c>
      <c r="K166" s="52">
        <v>120.58365207536477</v>
      </c>
      <c r="L166" s="52">
        <v>124.20314492137695</v>
      </c>
      <c r="M166" s="52">
        <v>124.08981442130613</v>
      </c>
      <c r="N166" s="52">
        <v>127.54639467346648</v>
      </c>
      <c r="O166" s="52">
        <v>127.6030599235019</v>
      </c>
      <c r="P166" s="52">
        <v>128.39637342399772</v>
      </c>
      <c r="Q166" s="52">
        <v>131.05964017566225</v>
      </c>
      <c r="R166" s="52">
        <v>131.3500495820938</v>
      </c>
      <c r="S166" s="52">
        <v>132.88709448930445</v>
      </c>
      <c r="T166" s="52">
        <v>133.69457430230912</v>
      </c>
      <c r="U166" s="52">
        <v>135.78410539736507</v>
      </c>
      <c r="V166" s="52"/>
      <c r="W166" s="52">
        <v>136.06743164754215</v>
      </c>
      <c r="X166" s="52">
        <v>139.68692449355433</v>
      </c>
      <c r="Y166" s="52">
        <v>141.33729990083583</v>
      </c>
      <c r="Z166" s="52">
        <v>143.2214194645134</v>
      </c>
      <c r="AA166" s="52">
        <v>144.7230485904519</v>
      </c>
      <c r="AB166" s="52">
        <v>144.7230485904519</v>
      </c>
      <c r="AC166" s="52">
        <v>146.97549227935968</v>
      </c>
      <c r="AE166" s="150"/>
      <c r="AF166" s="150"/>
      <c r="AG166" s="150"/>
      <c r="AH166" s="150"/>
      <c r="AI166" s="150"/>
      <c r="AJ166" s="150"/>
      <c r="AK166" s="150"/>
      <c r="AL166" s="150"/>
      <c r="AM166" s="150"/>
      <c r="AN166" s="150"/>
      <c r="AO166" s="150"/>
      <c r="AP166" s="150"/>
      <c r="AQ166" s="150"/>
      <c r="AR166" s="150"/>
      <c r="AS166" s="150"/>
      <c r="AT166" s="150"/>
      <c r="AU166" s="150"/>
      <c r="AV166" s="150"/>
      <c r="AW166" s="150"/>
    </row>
    <row r="167" spans="1:49" s="38" customFormat="1" ht="11.25">
      <c r="A167" s="103"/>
      <c r="B167" s="45">
        <v>37540</v>
      </c>
      <c r="C167" s="51" t="s">
        <v>80</v>
      </c>
      <c r="D167" s="51">
        <v>11</v>
      </c>
      <c r="E167" s="38" t="s">
        <v>339</v>
      </c>
      <c r="F167" s="81">
        <v>100</v>
      </c>
      <c r="G167" s="52">
        <v>100.13535870055648</v>
      </c>
      <c r="H167" s="52">
        <v>108.37719957888406</v>
      </c>
      <c r="I167" s="52"/>
      <c r="J167" s="52">
        <v>111.03925402316139</v>
      </c>
      <c r="K167" s="52">
        <v>112.36276131749138</v>
      </c>
      <c r="L167" s="52">
        <v>115.41585200782073</v>
      </c>
      <c r="M167" s="52">
        <v>117.55151150548957</v>
      </c>
      <c r="N167" s="52">
        <v>121.67243194465337</v>
      </c>
      <c r="O167" s="52">
        <v>126.06406978493011</v>
      </c>
      <c r="P167" s="52">
        <v>128.72612422920741</v>
      </c>
      <c r="Q167" s="52">
        <v>130.891863438111</v>
      </c>
      <c r="R167" s="52">
        <v>130.891863438111</v>
      </c>
      <c r="S167" s="52">
        <v>132.5312077004061</v>
      </c>
      <c r="T167" s="52">
        <v>136.21597232666568</v>
      </c>
      <c r="U167" s="52">
        <v>136.68220785080462</v>
      </c>
      <c r="V167" s="52"/>
      <c r="W167" s="52">
        <v>142.6680703865243</v>
      </c>
      <c r="X167" s="52">
        <v>142.87862836516769</v>
      </c>
      <c r="Y167" s="52">
        <v>147.79666115205293</v>
      </c>
      <c r="Z167" s="52">
        <v>150.8647916979997</v>
      </c>
      <c r="AA167" s="52">
        <v>151.4062265002256</v>
      </c>
      <c r="AB167" s="52">
        <v>153.97804181079863</v>
      </c>
      <c r="AC167" s="52">
        <v>156.29417957587611</v>
      </c>
      <c r="AE167" s="150"/>
      <c r="AF167" s="150"/>
      <c r="AG167" s="150"/>
      <c r="AH167" s="150"/>
      <c r="AI167" s="150"/>
      <c r="AJ167" s="150"/>
      <c r="AK167" s="150"/>
      <c r="AL167" s="150"/>
      <c r="AM167" s="150"/>
      <c r="AN167" s="150"/>
      <c r="AO167" s="150"/>
      <c r="AP167" s="150"/>
      <c r="AQ167" s="150"/>
      <c r="AR167" s="150"/>
      <c r="AS167" s="150"/>
      <c r="AT167" s="150"/>
      <c r="AU167" s="150"/>
      <c r="AV167" s="150"/>
      <c r="AW167" s="150"/>
    </row>
    <row r="168" spans="1:49" s="38" customFormat="1" ht="11.25">
      <c r="A168" s="103"/>
      <c r="B168" s="45">
        <v>38130</v>
      </c>
      <c r="C168" s="51" t="s">
        <v>80</v>
      </c>
      <c r="D168" s="51">
        <v>16</v>
      </c>
      <c r="E168" s="53" t="s">
        <v>340</v>
      </c>
      <c r="F168" s="81">
        <v>100</v>
      </c>
      <c r="G168" s="52">
        <v>100.01568135486905</v>
      </c>
      <c r="H168" s="52">
        <v>105.28461659087344</v>
      </c>
      <c r="I168" s="52"/>
      <c r="J168" s="52">
        <v>106.6645758193508</v>
      </c>
      <c r="K168" s="52">
        <v>120.88756468558883</v>
      </c>
      <c r="L168" s="52">
        <v>126.84647953583189</v>
      </c>
      <c r="M168" s="52">
        <v>130.57864199466835</v>
      </c>
      <c r="N168" s="52">
        <v>130.57864199466835</v>
      </c>
      <c r="O168" s="52">
        <v>130.57864199466835</v>
      </c>
      <c r="P168" s="52">
        <v>133.69923161361143</v>
      </c>
      <c r="Q168" s="52">
        <v>136.33369923161362</v>
      </c>
      <c r="R168" s="52">
        <v>136.33369923161362</v>
      </c>
      <c r="S168" s="52">
        <v>147.9065391249804</v>
      </c>
      <c r="T168" s="52">
        <v>154.5711149443312</v>
      </c>
      <c r="U168" s="52">
        <v>154.5711149443312</v>
      </c>
      <c r="V168" s="52"/>
      <c r="W168" s="52">
        <v>157.5192096597146</v>
      </c>
      <c r="X168" s="52">
        <v>158.4757723067273</v>
      </c>
      <c r="Y168" s="52">
        <v>167.41414458209186</v>
      </c>
      <c r="Z168" s="52">
        <v>167.38278187235377</v>
      </c>
      <c r="AA168" s="52">
        <v>172.5419476242747</v>
      </c>
      <c r="AB168" s="52">
        <v>178.67335737807744</v>
      </c>
      <c r="AC168" s="52">
        <v>178.6890387329465</v>
      </c>
      <c r="AE168" s="150"/>
      <c r="AF168" s="150"/>
      <c r="AG168" s="150"/>
      <c r="AH168" s="150"/>
      <c r="AI168" s="150"/>
      <c r="AJ168" s="150"/>
      <c r="AK168" s="150"/>
      <c r="AL168" s="150"/>
      <c r="AM168" s="150"/>
      <c r="AN168" s="150"/>
      <c r="AO168" s="150"/>
      <c r="AP168" s="150"/>
      <c r="AQ168" s="150"/>
      <c r="AR168" s="150"/>
      <c r="AS168" s="150"/>
      <c r="AT168" s="150"/>
      <c r="AU168" s="150"/>
      <c r="AV168" s="150"/>
      <c r="AW168" s="150"/>
    </row>
    <row r="169" spans="1:49" s="38" customFormat="1" ht="11.25">
      <c r="A169" s="103"/>
      <c r="B169" s="45">
        <v>38130</v>
      </c>
      <c r="C169" s="51" t="s">
        <v>80</v>
      </c>
      <c r="D169" s="51">
        <v>15</v>
      </c>
      <c r="E169" s="53" t="s">
        <v>341</v>
      </c>
      <c r="F169" s="81">
        <v>100</v>
      </c>
      <c r="G169" s="52">
        <v>100</v>
      </c>
      <c r="H169" s="52">
        <v>106.19668840943301</v>
      </c>
      <c r="I169" s="52"/>
      <c r="J169" s="52">
        <v>108.42950326141496</v>
      </c>
      <c r="K169" s="52">
        <v>142.32313095835426</v>
      </c>
      <c r="L169" s="52">
        <v>159.75915704967386</v>
      </c>
      <c r="M169" s="52">
        <v>159.00652282990467</v>
      </c>
      <c r="N169" s="52">
        <v>159.00652282990467</v>
      </c>
      <c r="O169" s="52">
        <v>159.00652282990467</v>
      </c>
      <c r="P169" s="52">
        <v>162.06723532363273</v>
      </c>
      <c r="Q169" s="52">
        <v>164.9523331660813</v>
      </c>
      <c r="R169" s="52">
        <v>164.9523331660813</v>
      </c>
      <c r="S169" s="52">
        <v>177.019568489714</v>
      </c>
      <c r="T169" s="52">
        <v>178.87606623181136</v>
      </c>
      <c r="U169" s="52">
        <v>178.87606623181136</v>
      </c>
      <c r="V169" s="52"/>
      <c r="W169" s="52">
        <v>178.87606623181136</v>
      </c>
      <c r="X169" s="52">
        <v>181.7862518815856</v>
      </c>
      <c r="Y169" s="52">
        <v>194.63120923231313</v>
      </c>
      <c r="Z169" s="52">
        <v>194.63120923231313</v>
      </c>
      <c r="AA169" s="52">
        <v>194.63120923231313</v>
      </c>
      <c r="AB169" s="52">
        <v>202.6843953838435</v>
      </c>
      <c r="AC169" s="52">
        <v>202.70948319116917</v>
      </c>
      <c r="AE169" s="150"/>
      <c r="AF169" s="150"/>
      <c r="AG169" s="150"/>
      <c r="AH169" s="150"/>
      <c r="AI169" s="150"/>
      <c r="AJ169" s="150"/>
      <c r="AK169" s="150"/>
      <c r="AL169" s="150"/>
      <c r="AM169" s="150"/>
      <c r="AN169" s="150"/>
      <c r="AO169" s="150"/>
      <c r="AP169" s="150"/>
      <c r="AQ169" s="150"/>
      <c r="AR169" s="150"/>
      <c r="AS169" s="150"/>
      <c r="AT169" s="150"/>
      <c r="AU169" s="150"/>
      <c r="AV169" s="150"/>
      <c r="AW169" s="150"/>
    </row>
    <row r="170" spans="1:49" s="38" customFormat="1" ht="11.25">
      <c r="A170" s="103"/>
      <c r="B170" s="45">
        <v>38130</v>
      </c>
      <c r="C170" s="51" t="s">
        <v>80</v>
      </c>
      <c r="D170" s="51">
        <v>14</v>
      </c>
      <c r="E170" s="54" t="s">
        <v>342</v>
      </c>
      <c r="F170" s="81">
        <v>100</v>
      </c>
      <c r="G170" s="52">
        <v>101.6366612111293</v>
      </c>
      <c r="H170" s="52">
        <v>108.8707037643208</v>
      </c>
      <c r="I170" s="52"/>
      <c r="J170" s="52">
        <v>118.60883797054008</v>
      </c>
      <c r="K170" s="52">
        <v>123.97708674304417</v>
      </c>
      <c r="L170" s="52">
        <v>128.60883797054007</v>
      </c>
      <c r="M170" s="52">
        <v>133.71522094926348</v>
      </c>
      <c r="N170" s="52">
        <v>135.64648117839604</v>
      </c>
      <c r="O170" s="52">
        <v>135.64648117839604</v>
      </c>
      <c r="P170" s="52">
        <v>144.92635024549918</v>
      </c>
      <c r="Q170" s="52">
        <v>154.84451718494273</v>
      </c>
      <c r="R170" s="52">
        <v>158.11783960720132</v>
      </c>
      <c r="S170" s="52">
        <v>168.62520458265138</v>
      </c>
      <c r="T170" s="52">
        <v>176.18657937806873</v>
      </c>
      <c r="U170" s="52">
        <v>176.18657937806873</v>
      </c>
      <c r="V170" s="52"/>
      <c r="W170" s="52">
        <v>187.82324058919798</v>
      </c>
      <c r="X170" s="52">
        <v>195.46644844517178</v>
      </c>
      <c r="Y170" s="52">
        <v>207.28314238952532</v>
      </c>
      <c r="Z170" s="52">
        <v>214.89361702127655</v>
      </c>
      <c r="AA170" s="52">
        <v>223.02782324058916</v>
      </c>
      <c r="AB170" s="52">
        <v>232.97872340425528</v>
      </c>
      <c r="AC170" s="52">
        <v>240.62193126022908</v>
      </c>
      <c r="AE170" s="150"/>
      <c r="AF170" s="150"/>
      <c r="AG170" s="150"/>
      <c r="AH170" s="150"/>
      <c r="AI170" s="150"/>
      <c r="AJ170" s="150"/>
      <c r="AK170" s="150"/>
      <c r="AL170" s="150"/>
      <c r="AM170" s="150"/>
      <c r="AN170" s="150"/>
      <c r="AO170" s="150"/>
      <c r="AP170" s="150"/>
      <c r="AQ170" s="150"/>
      <c r="AR170" s="150"/>
      <c r="AS170" s="150"/>
      <c r="AT170" s="150"/>
      <c r="AU170" s="150"/>
      <c r="AV170" s="150"/>
      <c r="AW170" s="150"/>
    </row>
    <row r="171" spans="1:49" s="38" customFormat="1" ht="11.25">
      <c r="A171" s="103"/>
      <c r="B171" s="45">
        <v>35490</v>
      </c>
      <c r="C171" s="51" t="s">
        <v>80</v>
      </c>
      <c r="D171" s="51">
        <v>11</v>
      </c>
      <c r="E171" s="38" t="s">
        <v>343</v>
      </c>
      <c r="F171" s="81">
        <v>100</v>
      </c>
      <c r="G171" s="52">
        <v>100</v>
      </c>
      <c r="H171" s="52">
        <v>103.61041694068132</v>
      </c>
      <c r="I171" s="52"/>
      <c r="J171" s="52">
        <v>112.6726292253058</v>
      </c>
      <c r="K171" s="52">
        <v>126.57503616993293</v>
      </c>
      <c r="L171" s="52">
        <v>128.6728922793634</v>
      </c>
      <c r="M171" s="52">
        <v>131.2442456924898</v>
      </c>
      <c r="N171" s="52">
        <v>131.96106799947387</v>
      </c>
      <c r="O171" s="52">
        <v>131.96106799947387</v>
      </c>
      <c r="P171" s="52">
        <v>132.39510719452846</v>
      </c>
      <c r="Q171" s="52">
        <v>132.39510719452846</v>
      </c>
      <c r="R171" s="52">
        <v>131.73747205050637</v>
      </c>
      <c r="S171" s="52">
        <v>131.73747205050637</v>
      </c>
      <c r="T171" s="52">
        <v>131.73747205050637</v>
      </c>
      <c r="U171" s="52">
        <v>132.34907273444693</v>
      </c>
      <c r="V171" s="52"/>
      <c r="W171" s="52">
        <v>134.13126397474682</v>
      </c>
      <c r="X171" s="52">
        <v>134.47323424963832</v>
      </c>
      <c r="Y171" s="52">
        <v>135.7490464290412</v>
      </c>
      <c r="Z171" s="52">
        <v>136.8209917137972</v>
      </c>
      <c r="AA171" s="52">
        <v>137.4523214520584</v>
      </c>
      <c r="AB171" s="52">
        <v>138.71498092858087</v>
      </c>
      <c r="AC171" s="52">
        <v>140.97724582401685</v>
      </c>
      <c r="AE171" s="150"/>
      <c r="AF171" s="150"/>
      <c r="AG171" s="150"/>
      <c r="AH171" s="150"/>
      <c r="AI171" s="150"/>
      <c r="AJ171" s="150"/>
      <c r="AK171" s="150"/>
      <c r="AL171" s="150"/>
      <c r="AM171" s="150"/>
      <c r="AN171" s="150"/>
      <c r="AO171" s="150"/>
      <c r="AP171" s="150"/>
      <c r="AQ171" s="150"/>
      <c r="AR171" s="150"/>
      <c r="AS171" s="150"/>
      <c r="AT171" s="150"/>
      <c r="AU171" s="150"/>
      <c r="AV171" s="150"/>
      <c r="AW171" s="150"/>
    </row>
    <row r="172" spans="1:49" s="38" customFormat="1" ht="11.25">
      <c r="A172" s="103"/>
      <c r="B172" s="45">
        <v>41251</v>
      </c>
      <c r="C172" s="51" t="s">
        <v>80</v>
      </c>
      <c r="D172" s="51">
        <v>11</v>
      </c>
      <c r="E172" s="53" t="s">
        <v>344</v>
      </c>
      <c r="F172" s="81">
        <v>100</v>
      </c>
      <c r="G172" s="52">
        <v>102.22670988999309</v>
      </c>
      <c r="H172" s="52">
        <v>106.03709411702184</v>
      </c>
      <c r="I172" s="52"/>
      <c r="J172" s="52">
        <v>117.27693043524476</v>
      </c>
      <c r="K172" s="52">
        <v>119.36546739650318</v>
      </c>
      <c r="L172" s="52">
        <v>133.28373279481323</v>
      </c>
      <c r="M172" s="52">
        <v>132.7522984535261</v>
      </c>
      <c r="N172" s="52">
        <v>132.07737684009146</v>
      </c>
      <c r="O172" s="52">
        <v>129.11197321570924</v>
      </c>
      <c r="P172" s="52">
        <v>130.77536270393796</v>
      </c>
      <c r="Q172" s="52">
        <v>130.4139873518627</v>
      </c>
      <c r="R172" s="52">
        <v>131.0038794706914</v>
      </c>
      <c r="S172" s="52">
        <v>125.84365201679333</v>
      </c>
      <c r="T172" s="52">
        <v>125.12090131264284</v>
      </c>
      <c r="U172" s="52">
        <v>129.30328957857256</v>
      </c>
      <c r="V172" s="52"/>
      <c r="W172" s="52">
        <v>132.99675825051816</v>
      </c>
      <c r="X172" s="52">
        <v>133.09241643194986</v>
      </c>
      <c r="Y172" s="52">
        <v>127.10846574905672</v>
      </c>
      <c r="Z172" s="52">
        <v>127.10846574905672</v>
      </c>
      <c r="AA172" s="52">
        <v>127.50704150502209</v>
      </c>
      <c r="AB172" s="52">
        <v>126.78429080087157</v>
      </c>
      <c r="AC172" s="52">
        <v>128.6921400860924</v>
      </c>
      <c r="AE172" s="150"/>
      <c r="AF172" s="150"/>
      <c r="AG172" s="150"/>
      <c r="AH172" s="150"/>
      <c r="AI172" s="150"/>
      <c r="AJ172" s="150"/>
      <c r="AK172" s="150"/>
      <c r="AL172" s="150"/>
      <c r="AM172" s="150"/>
      <c r="AN172" s="150"/>
      <c r="AO172" s="150"/>
      <c r="AP172" s="150"/>
      <c r="AQ172" s="150"/>
      <c r="AR172" s="150"/>
      <c r="AS172" s="150"/>
      <c r="AT172" s="150"/>
      <c r="AU172" s="150"/>
      <c r="AV172" s="150"/>
      <c r="AW172" s="150"/>
    </row>
    <row r="173" spans="1:49" s="38" customFormat="1" ht="11.25">
      <c r="A173" s="103" t="s">
        <v>699</v>
      </c>
      <c r="B173" s="114">
        <v>41278</v>
      </c>
      <c r="C173" s="115" t="s">
        <v>80</v>
      </c>
      <c r="D173" s="115">
        <v>21</v>
      </c>
      <c r="E173" s="116" t="s">
        <v>345</v>
      </c>
      <c r="F173" s="81" t="s">
        <v>697</v>
      </c>
      <c r="G173" s="104" t="s">
        <v>697</v>
      </c>
      <c r="H173" s="104" t="s">
        <v>697</v>
      </c>
      <c r="I173" s="104"/>
      <c r="J173" s="104" t="s">
        <v>697</v>
      </c>
      <c r="K173" s="104" t="s">
        <v>697</v>
      </c>
      <c r="L173" s="104" t="s">
        <v>697</v>
      </c>
      <c r="M173" s="104" t="s">
        <v>697</v>
      </c>
      <c r="N173" s="104" t="s">
        <v>697</v>
      </c>
      <c r="O173" s="104" t="s">
        <v>697</v>
      </c>
      <c r="P173" s="104" t="s">
        <v>697</v>
      </c>
      <c r="Q173" s="104" t="s">
        <v>697</v>
      </c>
      <c r="R173" s="104" t="s">
        <v>697</v>
      </c>
      <c r="S173" s="104" t="s">
        <v>697</v>
      </c>
      <c r="T173" s="104" t="s">
        <v>697</v>
      </c>
      <c r="U173" s="104" t="s">
        <v>697</v>
      </c>
      <c r="V173" s="104"/>
      <c r="W173" s="104" t="s">
        <v>697</v>
      </c>
      <c r="X173" s="104" t="s">
        <v>697</v>
      </c>
      <c r="Y173" s="104" t="s">
        <v>697</v>
      </c>
      <c r="Z173" s="104" t="s">
        <v>697</v>
      </c>
      <c r="AA173" s="104" t="s">
        <v>697</v>
      </c>
      <c r="AB173" s="104" t="s">
        <v>697</v>
      </c>
      <c r="AC173" s="104" t="s">
        <v>697</v>
      </c>
      <c r="AE173" s="150"/>
      <c r="AF173" s="150"/>
      <c r="AG173" s="150"/>
      <c r="AH173" s="150"/>
      <c r="AI173" s="150"/>
      <c r="AJ173" s="150"/>
      <c r="AK173" s="150"/>
      <c r="AL173" s="150"/>
      <c r="AM173" s="150"/>
      <c r="AN173" s="150"/>
      <c r="AO173" s="150"/>
      <c r="AP173" s="150"/>
      <c r="AQ173" s="150"/>
      <c r="AR173" s="150"/>
      <c r="AS173" s="150"/>
      <c r="AT173" s="150"/>
      <c r="AU173" s="150"/>
      <c r="AV173" s="150"/>
      <c r="AW173" s="150"/>
    </row>
    <row r="174" spans="1:49" s="38" customFormat="1" ht="11.25">
      <c r="A174" s="103"/>
      <c r="B174" s="45">
        <v>42911</v>
      </c>
      <c r="C174" s="51" t="s">
        <v>80</v>
      </c>
      <c r="D174" s="51">
        <v>71</v>
      </c>
      <c r="E174" s="53" t="s">
        <v>346</v>
      </c>
      <c r="F174" s="81">
        <v>100</v>
      </c>
      <c r="G174" s="52">
        <v>101.99265862611432</v>
      </c>
      <c r="H174" s="52">
        <v>105.85561964691487</v>
      </c>
      <c r="I174" s="52"/>
      <c r="J174" s="52">
        <v>110.49350346675989</v>
      </c>
      <c r="K174" s="52">
        <v>115.19547864592435</v>
      </c>
      <c r="L174" s="52">
        <v>118.95938938414028</v>
      </c>
      <c r="M174" s="52">
        <v>120.3286138786925</v>
      </c>
      <c r="N174" s="52">
        <v>121.42981996154516</v>
      </c>
      <c r="O174" s="52">
        <v>122.29214006875254</v>
      </c>
      <c r="P174" s="52">
        <v>131.55625473402085</v>
      </c>
      <c r="Q174" s="52">
        <v>131.55625473402085</v>
      </c>
      <c r="R174" s="52">
        <v>132.25543319932413</v>
      </c>
      <c r="S174" s="52">
        <v>132.25543319932413</v>
      </c>
      <c r="T174" s="52">
        <v>132.25543319932413</v>
      </c>
      <c r="U174" s="52">
        <v>132.25543319932413</v>
      </c>
      <c r="V174" s="52"/>
      <c r="W174" s="52">
        <v>136.5612072481501</v>
      </c>
      <c r="X174" s="52">
        <v>137.63328089494843</v>
      </c>
      <c r="Y174" s="52">
        <v>140.05709957466647</v>
      </c>
      <c r="Z174" s="52">
        <v>139.82404008623203</v>
      </c>
      <c r="AA174" s="52">
        <v>143.87927518499097</v>
      </c>
      <c r="AB174" s="52">
        <v>149.47852939462797</v>
      </c>
      <c r="AC174" s="52">
        <v>150.06117811571403</v>
      </c>
      <c r="AE174" s="150"/>
      <c r="AF174" s="150"/>
      <c r="AG174" s="150"/>
      <c r="AH174" s="150"/>
      <c r="AI174" s="150"/>
      <c r="AJ174" s="150"/>
      <c r="AK174" s="150"/>
      <c r="AL174" s="150"/>
      <c r="AM174" s="150"/>
      <c r="AN174" s="150"/>
      <c r="AO174" s="150"/>
      <c r="AP174" s="150"/>
      <c r="AQ174" s="150"/>
      <c r="AR174" s="150"/>
      <c r="AS174" s="150"/>
      <c r="AT174" s="150"/>
      <c r="AU174" s="150"/>
      <c r="AV174" s="150"/>
      <c r="AW174" s="150"/>
    </row>
    <row r="175" spans="1:49" s="38" customFormat="1" ht="11.25">
      <c r="A175" s="103"/>
      <c r="B175" s="45">
        <v>37210</v>
      </c>
      <c r="C175" s="51" t="s">
        <v>80</v>
      </c>
      <c r="D175" s="51">
        <v>42</v>
      </c>
      <c r="E175" s="53" t="s">
        <v>347</v>
      </c>
      <c r="F175" s="81">
        <v>100</v>
      </c>
      <c r="G175" s="52">
        <v>101.57522038633846</v>
      </c>
      <c r="H175" s="52">
        <v>110.23170672961128</v>
      </c>
      <c r="I175" s="52"/>
      <c r="J175" s="52">
        <v>113.5218459463365</v>
      </c>
      <c r="K175" s="52">
        <v>115.08743195722334</v>
      </c>
      <c r="L175" s="52">
        <v>116.3977070186425</v>
      </c>
      <c r="M175" s="52">
        <v>116.0653210655619</v>
      </c>
      <c r="N175" s="52">
        <v>122.64078231128664</v>
      </c>
      <c r="O175" s="52">
        <v>122.64078231128664</v>
      </c>
      <c r="P175" s="52">
        <v>122.64078231128664</v>
      </c>
      <c r="Q175" s="52">
        <v>122.64078231128664</v>
      </c>
      <c r="R175" s="52">
        <v>122.63596512356084</v>
      </c>
      <c r="S175" s="52">
        <v>125.26614962185074</v>
      </c>
      <c r="T175" s="52">
        <v>125.98391059299581</v>
      </c>
      <c r="U175" s="52">
        <v>125.98391059299581</v>
      </c>
      <c r="V175" s="52"/>
      <c r="W175" s="52">
        <v>125.98391059299581</v>
      </c>
      <c r="X175" s="52">
        <v>127.80962474107615</v>
      </c>
      <c r="Y175" s="52">
        <v>129.81357483501134</v>
      </c>
      <c r="Z175" s="52">
        <v>129.81357483501134</v>
      </c>
      <c r="AA175" s="52">
        <v>134.47661255359122</v>
      </c>
      <c r="AB175" s="52">
        <v>131.36952647044657</v>
      </c>
      <c r="AC175" s="52">
        <v>131.36952647044657</v>
      </c>
      <c r="AE175" s="150"/>
      <c r="AF175" s="150"/>
      <c r="AG175" s="150"/>
      <c r="AH175" s="150"/>
      <c r="AI175" s="150"/>
      <c r="AJ175" s="150"/>
      <c r="AK175" s="150"/>
      <c r="AL175" s="150"/>
      <c r="AM175" s="150"/>
      <c r="AN175" s="150"/>
      <c r="AO175" s="150"/>
      <c r="AP175" s="150"/>
      <c r="AQ175" s="150"/>
      <c r="AR175" s="150"/>
      <c r="AS175" s="150"/>
      <c r="AT175" s="150"/>
      <c r="AU175" s="150"/>
      <c r="AV175" s="150"/>
      <c r="AW175" s="150"/>
    </row>
    <row r="176" spans="1:49" s="38" customFormat="1" ht="11.25">
      <c r="A176" s="103"/>
      <c r="B176" s="45">
        <v>37210</v>
      </c>
      <c r="C176" s="51" t="s">
        <v>80</v>
      </c>
      <c r="D176" s="51">
        <v>41</v>
      </c>
      <c r="E176" s="54" t="s">
        <v>348</v>
      </c>
      <c r="F176" s="81">
        <v>100</v>
      </c>
      <c r="G176" s="52">
        <v>108.02923491602736</v>
      </c>
      <c r="H176" s="52">
        <v>116.39539705577441</v>
      </c>
      <c r="I176" s="52"/>
      <c r="J176" s="52">
        <v>123.1598590089156</v>
      </c>
      <c r="K176" s="52">
        <v>123.1598590089156</v>
      </c>
      <c r="L176" s="52">
        <v>124.28467758656436</v>
      </c>
      <c r="M176" s="52">
        <v>125.82935931992536</v>
      </c>
      <c r="N176" s="52">
        <v>130.188679245283</v>
      </c>
      <c r="O176" s="52">
        <v>131.01803856520834</v>
      </c>
      <c r="P176" s="52">
        <v>130.88326767572048</v>
      </c>
      <c r="Q176" s="52">
        <v>130.88326767572048</v>
      </c>
      <c r="R176" s="52">
        <v>131.3964337549243</v>
      </c>
      <c r="S176" s="52">
        <v>134.8797428986108</v>
      </c>
      <c r="T176" s="52">
        <v>135.84387310802404</v>
      </c>
      <c r="U176" s="52">
        <v>135.84387310802404</v>
      </c>
      <c r="V176" s="52"/>
      <c r="W176" s="52">
        <v>138.5600248807796</v>
      </c>
      <c r="X176" s="52">
        <v>138.67406178726935</v>
      </c>
      <c r="Y176" s="52">
        <v>139.66929297117977</v>
      </c>
      <c r="Z176" s="52">
        <v>140.1358075886378</v>
      </c>
      <c r="AA176" s="52">
        <v>143.9145759900477</v>
      </c>
      <c r="AB176" s="52">
        <v>143.9145759900477</v>
      </c>
      <c r="AC176" s="52">
        <v>143.9145759900477</v>
      </c>
      <c r="AE176" s="150"/>
      <c r="AF176" s="150"/>
      <c r="AG176" s="150"/>
      <c r="AH176" s="150"/>
      <c r="AI176" s="150"/>
      <c r="AJ176" s="150"/>
      <c r="AK176" s="150"/>
      <c r="AL176" s="150"/>
      <c r="AM176" s="150"/>
      <c r="AN176" s="150"/>
      <c r="AO176" s="150"/>
      <c r="AP176" s="150"/>
      <c r="AQ176" s="150"/>
      <c r="AR176" s="150"/>
      <c r="AS176" s="150"/>
      <c r="AT176" s="150"/>
      <c r="AU176" s="150"/>
      <c r="AV176" s="150"/>
      <c r="AW176" s="150"/>
    </row>
    <row r="177" spans="1:49" s="38" customFormat="1" ht="11.25">
      <c r="A177" s="103"/>
      <c r="B177" s="45">
        <v>36930</v>
      </c>
      <c r="C177" s="51" t="s">
        <v>80</v>
      </c>
      <c r="D177" s="51">
        <v>11</v>
      </c>
      <c r="E177" s="38" t="s">
        <v>349</v>
      </c>
      <c r="F177" s="81">
        <v>100</v>
      </c>
      <c r="G177" s="52">
        <v>100</v>
      </c>
      <c r="H177" s="52">
        <v>103.74790413255747</v>
      </c>
      <c r="I177" s="52"/>
      <c r="J177" s="52">
        <v>119.74553703521056</v>
      </c>
      <c r="K177" s="52">
        <v>119.74553703521056</v>
      </c>
      <c r="L177" s="52">
        <v>122.27044087188085</v>
      </c>
      <c r="M177" s="52">
        <v>124.45014301213136</v>
      </c>
      <c r="N177" s="52">
        <v>131.97553999408223</v>
      </c>
      <c r="O177" s="52">
        <v>131.97553999408223</v>
      </c>
      <c r="P177" s="52">
        <v>133.72127428740504</v>
      </c>
      <c r="Q177" s="52">
        <v>133.70154847618105</v>
      </c>
      <c r="R177" s="52">
        <v>133.72127428740504</v>
      </c>
      <c r="S177" s="52">
        <v>135.1415326955321</v>
      </c>
      <c r="T177" s="52">
        <v>139.89545320051286</v>
      </c>
      <c r="U177" s="52">
        <v>139.89545320051286</v>
      </c>
      <c r="V177" s="52"/>
      <c r="W177" s="52">
        <v>144.50143012131372</v>
      </c>
      <c r="X177" s="52">
        <v>144.49156721570174</v>
      </c>
      <c r="Y177" s="52">
        <v>144.49156721570174</v>
      </c>
      <c r="Z177" s="52">
        <v>144.49156721570174</v>
      </c>
      <c r="AA177" s="52">
        <v>151.85915770786073</v>
      </c>
      <c r="AB177" s="52">
        <v>153.0920209093599</v>
      </c>
      <c r="AC177" s="52">
        <v>154.08817437617122</v>
      </c>
      <c r="AE177" s="150"/>
      <c r="AF177" s="150"/>
      <c r="AG177" s="150"/>
      <c r="AH177" s="150"/>
      <c r="AI177" s="150"/>
      <c r="AJ177" s="150"/>
      <c r="AK177" s="150"/>
      <c r="AL177" s="150"/>
      <c r="AM177" s="150"/>
      <c r="AN177" s="150"/>
      <c r="AO177" s="150"/>
      <c r="AP177" s="150"/>
      <c r="AQ177" s="150"/>
      <c r="AR177" s="150"/>
      <c r="AS177" s="150"/>
      <c r="AT177" s="150"/>
      <c r="AU177" s="150"/>
      <c r="AV177" s="150"/>
      <c r="AW177" s="150"/>
    </row>
    <row r="178" spans="1:49" s="38" customFormat="1" ht="11.25">
      <c r="A178" s="103"/>
      <c r="B178" s="45">
        <v>36950</v>
      </c>
      <c r="C178" s="51" t="s">
        <v>80</v>
      </c>
      <c r="D178" s="51">
        <v>21</v>
      </c>
      <c r="E178" s="46" t="s">
        <v>350</v>
      </c>
      <c r="F178" s="81">
        <v>100</v>
      </c>
      <c r="G178" s="52">
        <v>108.67451074558771</v>
      </c>
      <c r="H178" s="52">
        <v>115.53007563933245</v>
      </c>
      <c r="I178" s="52"/>
      <c r="J178" s="52">
        <v>127.57233761556009</v>
      </c>
      <c r="K178" s="52">
        <v>127.92652179133151</v>
      </c>
      <c r="L178" s="52">
        <v>126.65986312882701</v>
      </c>
      <c r="M178" s="52">
        <v>131.52839476527794</v>
      </c>
      <c r="N178" s="52">
        <v>131.52839476527794</v>
      </c>
      <c r="O178" s="52">
        <v>131.52839476527794</v>
      </c>
      <c r="P178" s="52">
        <v>131.52839476527794</v>
      </c>
      <c r="Q178" s="52">
        <v>142.76023532236763</v>
      </c>
      <c r="R178" s="52">
        <v>137.28538840196904</v>
      </c>
      <c r="S178" s="52">
        <v>138.49801896986435</v>
      </c>
      <c r="T178" s="52">
        <v>138.49801896986435</v>
      </c>
      <c r="U178" s="52">
        <v>140.13086805138676</v>
      </c>
      <c r="V178" s="52"/>
      <c r="W178" s="52">
        <v>140.13086805138676</v>
      </c>
      <c r="X178" s="52">
        <v>149.9399687837676</v>
      </c>
      <c r="Y178" s="52">
        <v>151.25465241925806</v>
      </c>
      <c r="Z178" s="52">
        <v>153.79397286589034</v>
      </c>
      <c r="AA178" s="52">
        <v>156.06315283947657</v>
      </c>
      <c r="AB178" s="52">
        <v>156.06315283947657</v>
      </c>
      <c r="AC178" s="52">
        <v>162.59454916556612</v>
      </c>
      <c r="AE178" s="150"/>
      <c r="AF178" s="150"/>
      <c r="AG178" s="150"/>
      <c r="AH178" s="150"/>
      <c r="AI178" s="150"/>
      <c r="AJ178" s="150"/>
      <c r="AK178" s="150"/>
      <c r="AL178" s="150"/>
      <c r="AM178" s="150"/>
      <c r="AN178" s="150"/>
      <c r="AO178" s="150"/>
      <c r="AP178" s="150"/>
      <c r="AQ178" s="150"/>
      <c r="AR178" s="150"/>
      <c r="AS178" s="150"/>
      <c r="AT178" s="150"/>
      <c r="AU178" s="150"/>
      <c r="AV178" s="150"/>
      <c r="AW178" s="150"/>
    </row>
    <row r="179" spans="1:49" s="38" customFormat="1" ht="11.25">
      <c r="A179" s="103"/>
      <c r="B179" s="45">
        <v>35110</v>
      </c>
      <c r="C179" s="51" t="s">
        <v>80</v>
      </c>
      <c r="D179" s="51">
        <v>31</v>
      </c>
      <c r="E179" s="38" t="s">
        <v>351</v>
      </c>
      <c r="F179" s="81">
        <v>100</v>
      </c>
      <c r="G179" s="52">
        <v>100</v>
      </c>
      <c r="H179" s="52">
        <v>107.45317250171618</v>
      </c>
      <c r="I179" s="52"/>
      <c r="J179" s="52">
        <v>113.15092674315974</v>
      </c>
      <c r="K179" s="52">
        <v>121.89859762675297</v>
      </c>
      <c r="L179" s="52">
        <v>117.98568206335196</v>
      </c>
      <c r="M179" s="52">
        <v>120.87868981072864</v>
      </c>
      <c r="N179" s="52">
        <v>120.87868981072864</v>
      </c>
      <c r="O179" s="52">
        <v>122.50661959399824</v>
      </c>
      <c r="P179" s="52">
        <v>123.98744728841815</v>
      </c>
      <c r="Q179" s="52">
        <v>123.98744728841815</v>
      </c>
      <c r="R179" s="52">
        <v>128.15533980582524</v>
      </c>
      <c r="S179" s="52">
        <v>129.88133764832796</v>
      </c>
      <c r="T179" s="52">
        <v>130.60704128665296</v>
      </c>
      <c r="U179" s="52">
        <v>131.97018730999315</v>
      </c>
      <c r="V179" s="52"/>
      <c r="W179" s="52">
        <v>133.4608218103364</v>
      </c>
      <c r="X179" s="52">
        <v>134.99068353437286</v>
      </c>
      <c r="Y179" s="52">
        <v>137.88369128174955</v>
      </c>
      <c r="Z179" s="52">
        <v>138.3642247719918</v>
      </c>
      <c r="AA179" s="52">
        <v>140.80611944689616</v>
      </c>
      <c r="AB179" s="52">
        <v>142.00254976954008</v>
      </c>
      <c r="AC179" s="52">
        <v>147.48455428067084</v>
      </c>
      <c r="AE179" s="150"/>
      <c r="AF179" s="150"/>
      <c r="AG179" s="150"/>
      <c r="AH179" s="150"/>
      <c r="AI179" s="150"/>
      <c r="AJ179" s="150"/>
      <c r="AK179" s="150"/>
      <c r="AL179" s="150"/>
      <c r="AM179" s="150"/>
      <c r="AN179" s="150"/>
      <c r="AO179" s="150"/>
      <c r="AP179" s="150"/>
      <c r="AQ179" s="150"/>
      <c r="AR179" s="150"/>
      <c r="AS179" s="150"/>
      <c r="AT179" s="150"/>
      <c r="AU179" s="150"/>
      <c r="AV179" s="150"/>
      <c r="AW179" s="150"/>
    </row>
    <row r="180" spans="1:49" s="38" customFormat="1" ht="11.25">
      <c r="A180" s="103"/>
      <c r="B180" s="45">
        <v>35110</v>
      </c>
      <c r="C180" s="51" t="s">
        <v>80</v>
      </c>
      <c r="D180" s="51">
        <v>32</v>
      </c>
      <c r="E180" s="38" t="s">
        <v>352</v>
      </c>
      <c r="F180" s="81">
        <v>100</v>
      </c>
      <c r="G180" s="52">
        <v>100.75476876629614</v>
      </c>
      <c r="H180" s="52">
        <v>109.55811719500478</v>
      </c>
      <c r="I180" s="52"/>
      <c r="J180" s="52">
        <v>128.2969672018663</v>
      </c>
      <c r="K180" s="52">
        <v>124.941676958968</v>
      </c>
      <c r="L180" s="52">
        <v>126.90407575133797</v>
      </c>
      <c r="M180" s="52">
        <v>130.46521202140798</v>
      </c>
      <c r="N180" s="52">
        <v>132.5922876355153</v>
      </c>
      <c r="O180" s="52">
        <v>133.85480993550158</v>
      </c>
      <c r="P180" s="52">
        <v>134.43804034582135</v>
      </c>
      <c r="Q180" s="52">
        <v>135.61822423493896</v>
      </c>
      <c r="R180" s="52">
        <v>136.59942363112395</v>
      </c>
      <c r="S180" s="52">
        <v>138.15699190338964</v>
      </c>
      <c r="T180" s="52">
        <v>141.00452861259782</v>
      </c>
      <c r="U180" s="52">
        <v>142.37683546040898</v>
      </c>
      <c r="V180" s="52"/>
      <c r="W180" s="52">
        <v>142.9326197337725</v>
      </c>
      <c r="X180" s="52">
        <v>146.19184849732403</v>
      </c>
      <c r="Y180" s="52">
        <v>148.92273912446828</v>
      </c>
      <c r="Z180" s="52">
        <v>150.10978454782492</v>
      </c>
      <c r="AA180" s="52">
        <v>151.13901468368329</v>
      </c>
      <c r="AB180" s="52">
        <v>153.43076711952796</v>
      </c>
      <c r="AC180" s="52">
        <v>155.94895018526148</v>
      </c>
      <c r="AE180" s="150"/>
      <c r="AF180" s="150"/>
      <c r="AG180" s="150"/>
      <c r="AH180" s="150"/>
      <c r="AI180" s="150"/>
      <c r="AJ180" s="150"/>
      <c r="AK180" s="150"/>
      <c r="AL180" s="150"/>
      <c r="AM180" s="150"/>
      <c r="AN180" s="150"/>
      <c r="AO180" s="150"/>
      <c r="AP180" s="150"/>
      <c r="AQ180" s="150"/>
      <c r="AR180" s="150"/>
      <c r="AS180" s="150"/>
      <c r="AT180" s="150"/>
      <c r="AU180" s="150"/>
      <c r="AV180" s="150"/>
      <c r="AW180" s="150"/>
    </row>
    <row r="181" spans="1:49" s="38" customFormat="1" ht="11.25">
      <c r="A181" s="103"/>
      <c r="B181" s="45">
        <v>37940</v>
      </c>
      <c r="C181" s="51" t="s">
        <v>80</v>
      </c>
      <c r="D181" s="51">
        <v>11</v>
      </c>
      <c r="E181" s="38" t="s">
        <v>353</v>
      </c>
      <c r="F181" s="81">
        <v>100</v>
      </c>
      <c r="G181" s="52">
        <v>102.59272279838285</v>
      </c>
      <c r="H181" s="52">
        <v>113.772191949376</v>
      </c>
      <c r="I181" s="52"/>
      <c r="J181" s="52">
        <v>121.734927052206</v>
      </c>
      <c r="K181" s="52">
        <v>131.5609070135349</v>
      </c>
      <c r="L181" s="52">
        <v>134.80400773422392</v>
      </c>
      <c r="M181" s="52">
        <v>137.26489716997713</v>
      </c>
      <c r="N181" s="52">
        <v>141.2638425030761</v>
      </c>
      <c r="O181" s="52">
        <v>141.2638425030761</v>
      </c>
      <c r="P181" s="52">
        <v>142.45034276674284</v>
      </c>
      <c r="Q181" s="52">
        <v>143.97960977324664</v>
      </c>
      <c r="R181" s="52">
        <v>145.297943399543</v>
      </c>
      <c r="S181" s="52">
        <v>145.87801019511338</v>
      </c>
      <c r="T181" s="52">
        <v>139.44454209878714</v>
      </c>
      <c r="U181" s="52">
        <v>131.50817366848304</v>
      </c>
      <c r="V181" s="52"/>
      <c r="W181" s="52">
        <v>133.17806292845842</v>
      </c>
      <c r="X181" s="52">
        <v>136.2717525048339</v>
      </c>
      <c r="Y181" s="52">
        <v>143.28528739673055</v>
      </c>
      <c r="Z181" s="52">
        <v>139.22481982773775</v>
      </c>
      <c r="AA181" s="52">
        <v>141.21989804886624</v>
      </c>
      <c r="AB181" s="52">
        <v>144.45420987871333</v>
      </c>
      <c r="AC181" s="52">
        <v>145.64949903322204</v>
      </c>
      <c r="AE181" s="150"/>
      <c r="AF181" s="150"/>
      <c r="AG181" s="150"/>
      <c r="AH181" s="150"/>
      <c r="AI181" s="150"/>
      <c r="AJ181" s="150"/>
      <c r="AK181" s="150"/>
      <c r="AL181" s="150"/>
      <c r="AM181" s="150"/>
      <c r="AN181" s="150"/>
      <c r="AO181" s="150"/>
      <c r="AP181" s="150"/>
      <c r="AQ181" s="150"/>
      <c r="AR181" s="150"/>
      <c r="AS181" s="150"/>
      <c r="AT181" s="150"/>
      <c r="AU181" s="150"/>
      <c r="AV181" s="150"/>
      <c r="AW181" s="150"/>
    </row>
    <row r="182" spans="1:49" s="38" customFormat="1" ht="11.25">
      <c r="A182" s="103"/>
      <c r="B182" s="45">
        <v>35110</v>
      </c>
      <c r="C182" s="51" t="s">
        <v>80</v>
      </c>
      <c r="D182" s="51">
        <v>71</v>
      </c>
      <c r="E182" s="46" t="s">
        <v>354</v>
      </c>
      <c r="F182" s="81">
        <v>100</v>
      </c>
      <c r="G182" s="52">
        <v>101.66222039811204</v>
      </c>
      <c r="H182" s="52">
        <v>109.33032355154249</v>
      </c>
      <c r="I182" s="52"/>
      <c r="J182" s="52">
        <v>125.48053902455706</v>
      </c>
      <c r="K182" s="52">
        <v>127.79259867295981</v>
      </c>
      <c r="L182" s="52">
        <v>128.82550106026397</v>
      </c>
      <c r="M182" s="52">
        <v>133.2991312675285</v>
      </c>
      <c r="N182" s="52">
        <v>134.45516109172988</v>
      </c>
      <c r="O182" s="52">
        <v>133.0870784595389</v>
      </c>
      <c r="P182" s="52">
        <v>133.24440796224087</v>
      </c>
      <c r="Q182" s="52">
        <v>137.70435734318346</v>
      </c>
      <c r="R182" s="52">
        <v>140.7072987208427</v>
      </c>
      <c r="S182" s="52">
        <v>141.15192557630473</v>
      </c>
      <c r="T182" s="52">
        <v>142.56105068746146</v>
      </c>
      <c r="U182" s="52">
        <v>142.5678911006224</v>
      </c>
      <c r="V182" s="52"/>
      <c r="W182" s="52">
        <v>141.64443532389348</v>
      </c>
      <c r="X182" s="52">
        <v>144.60633422258698</v>
      </c>
      <c r="Y182" s="52">
        <v>147.5203502291538</v>
      </c>
      <c r="Z182" s="52">
        <v>147.59559477392432</v>
      </c>
      <c r="AA182" s="52">
        <v>147.59559477392432</v>
      </c>
      <c r="AB182" s="52">
        <v>152.63697927354812</v>
      </c>
      <c r="AC182" s="52">
        <v>156.07086668034748</v>
      </c>
      <c r="AE182" s="150"/>
      <c r="AF182" s="150"/>
      <c r="AG182" s="150"/>
      <c r="AH182" s="150"/>
      <c r="AI182" s="150"/>
      <c r="AJ182" s="150"/>
      <c r="AK182" s="150"/>
      <c r="AL182" s="150"/>
      <c r="AM182" s="150"/>
      <c r="AN182" s="150"/>
      <c r="AO182" s="150"/>
      <c r="AP182" s="150"/>
      <c r="AQ182" s="150"/>
      <c r="AR182" s="150"/>
      <c r="AS182" s="150"/>
      <c r="AT182" s="150"/>
      <c r="AU182" s="150"/>
      <c r="AV182" s="150"/>
      <c r="AW182" s="150"/>
    </row>
    <row r="183" spans="1:49" s="38" customFormat="1" ht="11.25">
      <c r="A183" s="103"/>
      <c r="B183" s="45">
        <v>31210</v>
      </c>
      <c r="C183" s="51" t="s">
        <v>80</v>
      </c>
      <c r="D183" s="51">
        <v>31</v>
      </c>
      <c r="E183" s="46" t="s">
        <v>355</v>
      </c>
      <c r="F183" s="81">
        <v>100</v>
      </c>
      <c r="G183" s="52">
        <v>101.55848918225156</v>
      </c>
      <c r="H183" s="52">
        <v>106.78401173450679</v>
      </c>
      <c r="I183" s="52"/>
      <c r="J183" s="52">
        <v>106.78401173450679</v>
      </c>
      <c r="K183" s="52">
        <v>111.40447378071141</v>
      </c>
      <c r="L183" s="52">
        <v>113.62302896956362</v>
      </c>
      <c r="M183" s="52">
        <v>118.2068206820682</v>
      </c>
      <c r="N183" s="52">
        <v>131.51815181518148</v>
      </c>
      <c r="O183" s="52">
        <v>131.07810781078103</v>
      </c>
      <c r="P183" s="52">
        <v>131.07810781078103</v>
      </c>
      <c r="Q183" s="52">
        <v>134.30509717638427</v>
      </c>
      <c r="R183" s="52">
        <v>134.30509717638427</v>
      </c>
      <c r="S183" s="52">
        <v>136.01026769343596</v>
      </c>
      <c r="T183" s="52">
        <v>140.94242757609092</v>
      </c>
      <c r="U183" s="52">
        <v>140.94242757609092</v>
      </c>
      <c r="V183" s="52"/>
      <c r="W183" s="52">
        <v>146.36963696369634</v>
      </c>
      <c r="X183" s="52">
        <v>160.98276494316096</v>
      </c>
      <c r="Y183" s="52">
        <v>163.40300696736338</v>
      </c>
      <c r="Z183" s="52">
        <v>173.047304730473</v>
      </c>
      <c r="AA183" s="52">
        <v>174.91749174917487</v>
      </c>
      <c r="AB183" s="52">
        <v>176.89768976897685</v>
      </c>
      <c r="AC183" s="52">
        <v>182.06820682068204</v>
      </c>
      <c r="AE183" s="150"/>
      <c r="AF183" s="150"/>
      <c r="AG183" s="150"/>
      <c r="AH183" s="150"/>
      <c r="AI183" s="150"/>
      <c r="AJ183" s="150"/>
      <c r="AK183" s="150"/>
      <c r="AL183" s="150"/>
      <c r="AM183" s="150"/>
      <c r="AN183" s="150"/>
      <c r="AO183" s="150"/>
      <c r="AP183" s="150"/>
      <c r="AQ183" s="150"/>
      <c r="AR183" s="150"/>
      <c r="AS183" s="150"/>
      <c r="AT183" s="150"/>
      <c r="AU183" s="150"/>
      <c r="AV183" s="150"/>
      <c r="AW183" s="150"/>
    </row>
    <row r="184" spans="1:49" s="38" customFormat="1" ht="11.25">
      <c r="A184" s="103"/>
      <c r="B184" s="45">
        <v>31210</v>
      </c>
      <c r="C184" s="51" t="s">
        <v>80</v>
      </c>
      <c r="D184" s="51">
        <v>32</v>
      </c>
      <c r="E184" s="38" t="s">
        <v>356</v>
      </c>
      <c r="F184" s="81">
        <v>100</v>
      </c>
      <c r="G184" s="52">
        <v>102.0181219110379</v>
      </c>
      <c r="H184" s="52">
        <v>116.61175178473367</v>
      </c>
      <c r="I184" s="52"/>
      <c r="J184" s="52">
        <v>120.40087863811092</v>
      </c>
      <c r="K184" s="52">
        <v>123.66831411312465</v>
      </c>
      <c r="L184" s="52">
        <v>131.79571663920922</v>
      </c>
      <c r="M184" s="52">
        <v>136.051619989017</v>
      </c>
      <c r="N184" s="52">
        <v>142.90225151015926</v>
      </c>
      <c r="O184" s="52">
        <v>143.54750137287203</v>
      </c>
      <c r="P184" s="52">
        <v>143.93190554640307</v>
      </c>
      <c r="Q184" s="52">
        <v>144.9203734211971</v>
      </c>
      <c r="R184" s="52">
        <v>145.7166392092257</v>
      </c>
      <c r="S184" s="52">
        <v>147.43272926963203</v>
      </c>
      <c r="T184" s="52">
        <v>150.2059308072487</v>
      </c>
      <c r="U184" s="52">
        <v>150.2059308072487</v>
      </c>
      <c r="V184" s="52"/>
      <c r="W184" s="52">
        <v>155.0521691378363</v>
      </c>
      <c r="X184" s="52">
        <v>171.04612850082367</v>
      </c>
      <c r="Y184" s="52">
        <v>171.04612850082367</v>
      </c>
      <c r="Z184" s="52">
        <v>174.5881383855024</v>
      </c>
      <c r="AA184" s="52">
        <v>180.49148819330028</v>
      </c>
      <c r="AB184" s="52">
        <v>181.80944535969238</v>
      </c>
      <c r="AC184" s="52">
        <v>192.1883580450301</v>
      </c>
      <c r="AE184" s="150"/>
      <c r="AF184" s="150"/>
      <c r="AG184" s="150"/>
      <c r="AH184" s="150"/>
      <c r="AI184" s="150"/>
      <c r="AJ184" s="150"/>
      <c r="AK184" s="150"/>
      <c r="AL184" s="150"/>
      <c r="AM184" s="150"/>
      <c r="AN184" s="150"/>
      <c r="AO184" s="150"/>
      <c r="AP184" s="150"/>
      <c r="AQ184" s="150"/>
      <c r="AR184" s="150"/>
      <c r="AS184" s="150"/>
      <c r="AT184" s="150"/>
      <c r="AU184" s="150"/>
      <c r="AV184" s="150"/>
      <c r="AW184" s="150"/>
    </row>
    <row r="185" spans="1:49" s="38" customFormat="1" ht="11.25">
      <c r="A185" s="103"/>
      <c r="B185" s="45">
        <v>41541</v>
      </c>
      <c r="C185" s="51" t="s">
        <v>80</v>
      </c>
      <c r="D185" s="51">
        <v>11</v>
      </c>
      <c r="E185" s="38" t="s">
        <v>357</v>
      </c>
      <c r="F185" s="81">
        <v>100</v>
      </c>
      <c r="G185" s="52">
        <v>100</v>
      </c>
      <c r="H185" s="52">
        <v>100.5318538358523</v>
      </c>
      <c r="I185" s="52"/>
      <c r="J185" s="52">
        <v>111.3334608762196</v>
      </c>
      <c r="K185" s="52">
        <v>111.74669982781708</v>
      </c>
      <c r="L185" s="52">
        <v>111.74669982781708</v>
      </c>
      <c r="M185" s="52">
        <v>110.75569160130091</v>
      </c>
      <c r="N185" s="52">
        <v>110.75569160130091</v>
      </c>
      <c r="O185" s="52">
        <v>110.75569160130091</v>
      </c>
      <c r="P185" s="52">
        <v>110.75569160130091</v>
      </c>
      <c r="Q185" s="52">
        <v>110.75569160130091</v>
      </c>
      <c r="R185" s="52">
        <v>110.75569160130091</v>
      </c>
      <c r="S185" s="52">
        <v>110.75569160130091</v>
      </c>
      <c r="T185" s="52">
        <v>110.75569160130091</v>
      </c>
      <c r="U185" s="52">
        <v>110.75569160130091</v>
      </c>
      <c r="V185" s="52"/>
      <c r="W185" s="52">
        <v>114.99139085517504</v>
      </c>
      <c r="X185" s="52">
        <v>121.82513870288884</v>
      </c>
      <c r="Y185" s="52">
        <v>121.12110197053757</v>
      </c>
      <c r="Z185" s="52">
        <v>123.13755500286968</v>
      </c>
      <c r="AA185" s="52">
        <v>123.13755500286968</v>
      </c>
      <c r="AB185" s="52">
        <v>126.03405395064087</v>
      </c>
      <c r="AC185" s="52">
        <v>126.03405395064087</v>
      </c>
      <c r="AE185" s="150"/>
      <c r="AF185" s="150"/>
      <c r="AG185" s="150"/>
      <c r="AH185" s="150"/>
      <c r="AI185" s="150"/>
      <c r="AJ185" s="150"/>
      <c r="AK185" s="150"/>
      <c r="AL185" s="150"/>
      <c r="AM185" s="150"/>
      <c r="AN185" s="150"/>
      <c r="AO185" s="150"/>
      <c r="AP185" s="150"/>
      <c r="AQ185" s="150"/>
      <c r="AR185" s="150"/>
      <c r="AS185" s="150"/>
      <c r="AT185" s="150"/>
      <c r="AU185" s="150"/>
      <c r="AV185" s="150"/>
      <c r="AW185" s="150"/>
    </row>
    <row r="186" spans="1:49" s="38" customFormat="1" ht="11.25">
      <c r="A186" s="103"/>
      <c r="B186" s="45">
        <v>34720</v>
      </c>
      <c r="C186" s="51" t="s">
        <v>80</v>
      </c>
      <c r="D186" s="51">
        <v>11</v>
      </c>
      <c r="E186" s="53" t="s">
        <v>358</v>
      </c>
      <c r="F186" s="81">
        <v>100</v>
      </c>
      <c r="G186" s="52">
        <v>104.7172633888501</v>
      </c>
      <c r="H186" s="52">
        <v>117.09883315049368</v>
      </c>
      <c r="I186" s="52"/>
      <c r="J186" s="52">
        <v>145.68664605564973</v>
      </c>
      <c r="K186" s="52">
        <v>158.26269073501544</v>
      </c>
      <c r="L186" s="52">
        <v>155.96389747681258</v>
      </c>
      <c r="M186" s="52">
        <v>161.71836042684748</v>
      </c>
      <c r="N186" s="52">
        <v>161.4291413184402</v>
      </c>
      <c r="O186" s="52">
        <v>163.78777301286524</v>
      </c>
      <c r="P186" s="52">
        <v>163.76782686745784</v>
      </c>
      <c r="Q186" s="52">
        <v>166.19128353445694</v>
      </c>
      <c r="R186" s="52">
        <v>168.48509025630793</v>
      </c>
      <c r="S186" s="52">
        <v>168.48509025630793</v>
      </c>
      <c r="T186" s="52">
        <v>168.47511718360423</v>
      </c>
      <c r="U186" s="52">
        <v>167.82686745786373</v>
      </c>
      <c r="V186" s="52"/>
      <c r="W186" s="52">
        <v>169.33778797247427</v>
      </c>
      <c r="X186" s="52">
        <v>161.90784880821778</v>
      </c>
      <c r="Y186" s="52">
        <v>169.57714171736305</v>
      </c>
      <c r="Z186" s="52">
        <v>169.57714171736305</v>
      </c>
      <c r="AA186" s="52">
        <v>165.0044878827166</v>
      </c>
      <c r="AB186" s="52">
        <v>166.93926398723443</v>
      </c>
      <c r="AC186" s="52">
        <v>170.15557993417767</v>
      </c>
      <c r="AE186" s="150"/>
      <c r="AF186" s="150"/>
      <c r="AG186" s="150"/>
      <c r="AH186" s="150"/>
      <c r="AI186" s="150"/>
      <c r="AJ186" s="150"/>
      <c r="AK186" s="150"/>
      <c r="AL186" s="150"/>
      <c r="AM186" s="150"/>
      <c r="AN186" s="150"/>
      <c r="AO186" s="150"/>
      <c r="AP186" s="150"/>
      <c r="AQ186" s="150"/>
      <c r="AR186" s="150"/>
      <c r="AS186" s="150"/>
      <c r="AT186" s="150"/>
      <c r="AU186" s="150"/>
      <c r="AV186" s="150"/>
      <c r="AW186" s="150"/>
    </row>
    <row r="187" spans="1:49" s="38" customFormat="1" ht="11.25">
      <c r="A187" s="103"/>
      <c r="B187" s="45">
        <v>47220</v>
      </c>
      <c r="C187" s="51" t="s">
        <v>80</v>
      </c>
      <c r="D187" s="51">
        <v>11</v>
      </c>
      <c r="E187" s="54" t="s">
        <v>359</v>
      </c>
      <c r="F187" s="81">
        <v>100</v>
      </c>
      <c r="G187" s="52">
        <v>100.70921985815603</v>
      </c>
      <c r="H187" s="52">
        <v>126.78014184397163</v>
      </c>
      <c r="I187" s="52"/>
      <c r="J187" s="52">
        <v>149.8723404255319</v>
      </c>
      <c r="K187" s="52">
        <v>155.06382978723403</v>
      </c>
      <c r="L187" s="52">
        <v>166.9219858156028</v>
      </c>
      <c r="M187" s="52">
        <v>165.30496453900707</v>
      </c>
      <c r="N187" s="52">
        <v>165.30496453900707</v>
      </c>
      <c r="O187" s="52">
        <v>163.71631205673756</v>
      </c>
      <c r="P187" s="52">
        <v>168.11347517730493</v>
      </c>
      <c r="Q187" s="52">
        <v>167.31914893617017</v>
      </c>
      <c r="R187" s="52">
        <v>168.70921985815602</v>
      </c>
      <c r="S187" s="52">
        <v>169.30496453900705</v>
      </c>
      <c r="T187" s="52">
        <v>170.49645390070918</v>
      </c>
      <c r="U187" s="52">
        <v>173.13475177304957</v>
      </c>
      <c r="V187" s="52"/>
      <c r="W187" s="52">
        <v>171.88652482269498</v>
      </c>
      <c r="X187" s="52">
        <v>170.0992907801418</v>
      </c>
      <c r="Y187" s="52">
        <v>170.69503546099287</v>
      </c>
      <c r="Z187" s="52">
        <v>169.30496453900705</v>
      </c>
      <c r="AA187" s="52">
        <v>170.29787234042547</v>
      </c>
      <c r="AB187" s="52">
        <v>172.3120567375886</v>
      </c>
      <c r="AC187" s="52">
        <v>179.80141843971626</v>
      </c>
      <c r="AE187" s="150"/>
      <c r="AF187" s="150"/>
      <c r="AG187" s="150"/>
      <c r="AH187" s="150"/>
      <c r="AI187" s="150"/>
      <c r="AJ187" s="150"/>
      <c r="AK187" s="150"/>
      <c r="AL187" s="150"/>
      <c r="AM187" s="150"/>
      <c r="AN187" s="150"/>
      <c r="AO187" s="150"/>
      <c r="AP187" s="150"/>
      <c r="AQ187" s="150"/>
      <c r="AR187" s="150"/>
      <c r="AS187" s="150"/>
      <c r="AT187" s="150"/>
      <c r="AU187" s="150"/>
      <c r="AV187" s="150"/>
      <c r="AW187" s="150"/>
    </row>
    <row r="188" spans="1:49" s="38" customFormat="1" ht="11.25">
      <c r="A188" s="103"/>
      <c r="B188" s="45">
        <v>31600</v>
      </c>
      <c r="C188" s="51" t="s">
        <v>80</v>
      </c>
      <c r="D188" s="51">
        <v>81</v>
      </c>
      <c r="E188" s="38" t="s">
        <v>360</v>
      </c>
      <c r="F188" s="81">
        <v>100</v>
      </c>
      <c r="G188" s="52">
        <v>100.608853052493</v>
      </c>
      <c r="H188" s="52">
        <v>107.55306894849431</v>
      </c>
      <c r="I188" s="52"/>
      <c r="J188" s="52">
        <v>111.6998519006088</v>
      </c>
      <c r="K188" s="52">
        <v>116.4143491854533</v>
      </c>
      <c r="L188" s="52">
        <v>119.81240743788048</v>
      </c>
      <c r="M188" s="52">
        <v>122.64275135757768</v>
      </c>
      <c r="N188" s="52">
        <v>122.64275135757768</v>
      </c>
      <c r="O188" s="52">
        <v>124.48576600296194</v>
      </c>
      <c r="P188" s="52">
        <v>124.27184466019413</v>
      </c>
      <c r="Q188" s="52">
        <v>125.11930228731278</v>
      </c>
      <c r="R188" s="52">
        <v>125.0699358235971</v>
      </c>
      <c r="S188" s="52">
        <v>125.0699358235971</v>
      </c>
      <c r="T188" s="52">
        <v>125.90916570676316</v>
      </c>
      <c r="U188" s="52">
        <v>129.52114530195817</v>
      </c>
      <c r="V188" s="52"/>
      <c r="W188" s="52">
        <v>129.80911634029945</v>
      </c>
      <c r="X188" s="52">
        <v>130.37683067302942</v>
      </c>
      <c r="Y188" s="52">
        <v>134.51538588119135</v>
      </c>
      <c r="Z188" s="52">
        <v>135.79068619384563</v>
      </c>
      <c r="AA188" s="52">
        <v>140.01151884153361</v>
      </c>
      <c r="AB188" s="52">
        <v>140.86720421260486</v>
      </c>
      <c r="AC188" s="52">
        <v>143.47539904558167</v>
      </c>
      <c r="AE188" s="150"/>
      <c r="AF188" s="150"/>
      <c r="AG188" s="150"/>
      <c r="AH188" s="150"/>
      <c r="AI188" s="150"/>
      <c r="AJ188" s="150"/>
      <c r="AK188" s="150"/>
      <c r="AL188" s="150"/>
      <c r="AM188" s="150"/>
      <c r="AN188" s="150"/>
      <c r="AO188" s="150"/>
      <c r="AP188" s="150"/>
      <c r="AQ188" s="150"/>
      <c r="AR188" s="150"/>
      <c r="AS188" s="150"/>
      <c r="AT188" s="150"/>
      <c r="AU188" s="150"/>
      <c r="AV188" s="150"/>
      <c r="AW188" s="150"/>
    </row>
    <row r="189" spans="1:49" s="38" customFormat="1" ht="11.25">
      <c r="A189" s="103"/>
      <c r="B189" s="45">
        <v>42120</v>
      </c>
      <c r="C189" s="51" t="s">
        <v>80</v>
      </c>
      <c r="D189" s="51">
        <v>31</v>
      </c>
      <c r="E189" s="38" t="s">
        <v>361</v>
      </c>
      <c r="F189" s="81">
        <v>100</v>
      </c>
      <c r="G189" s="52">
        <v>102.09719318253818</v>
      </c>
      <c r="H189" s="52">
        <v>117.01831084077806</v>
      </c>
      <c r="I189" s="52"/>
      <c r="J189" s="52">
        <v>127.3395425457771</v>
      </c>
      <c r="K189" s="52">
        <v>127.3395425457771</v>
      </c>
      <c r="L189" s="52">
        <v>127.3395425457771</v>
      </c>
      <c r="M189" s="52">
        <v>132.80745105493253</v>
      </c>
      <c r="N189" s="52">
        <v>135.29113603244</v>
      </c>
      <c r="O189" s="52">
        <v>135.29113603244</v>
      </c>
      <c r="P189" s="52">
        <v>135.29113603244</v>
      </c>
      <c r="Q189" s="52">
        <v>135.29113603244</v>
      </c>
      <c r="R189" s="52">
        <v>135.29113603244</v>
      </c>
      <c r="S189" s="52">
        <v>134.43578533865553</v>
      </c>
      <c r="T189" s="52">
        <v>135.9817525185326</v>
      </c>
      <c r="U189" s="52">
        <v>139.37147563834506</v>
      </c>
      <c r="V189" s="52"/>
      <c r="W189" s="52">
        <v>140.7527086105303</v>
      </c>
      <c r="X189" s="52">
        <v>141.43065323449278</v>
      </c>
      <c r="Y189" s="52">
        <v>142.9956282075651</v>
      </c>
      <c r="Z189" s="52">
        <v>145.6757270480897</v>
      </c>
      <c r="AA189" s="52">
        <v>147.96933409364507</v>
      </c>
      <c r="AB189" s="52">
        <v>147.97567002471013</v>
      </c>
      <c r="AC189" s="52">
        <v>148.88170816701518</v>
      </c>
      <c r="AE189" s="150"/>
      <c r="AF189" s="150"/>
      <c r="AG189" s="150"/>
      <c r="AH189" s="150"/>
      <c r="AI189" s="150"/>
      <c r="AJ189" s="150"/>
      <c r="AK189" s="150"/>
      <c r="AL189" s="150"/>
      <c r="AM189" s="150"/>
      <c r="AN189" s="150"/>
      <c r="AO189" s="150"/>
      <c r="AP189" s="150"/>
      <c r="AQ189" s="150"/>
      <c r="AR189" s="150"/>
      <c r="AS189" s="150"/>
      <c r="AT189" s="150"/>
      <c r="AU189" s="150"/>
      <c r="AV189" s="150"/>
      <c r="AW189" s="150"/>
    </row>
    <row r="190" spans="1:49" s="38" customFormat="1" ht="11.25">
      <c r="A190" s="103"/>
      <c r="B190" s="45">
        <v>35490</v>
      </c>
      <c r="C190" s="51" t="s">
        <v>80</v>
      </c>
      <c r="D190" s="51">
        <v>21</v>
      </c>
      <c r="E190" s="54" t="s">
        <v>362</v>
      </c>
      <c r="F190" s="81">
        <v>100</v>
      </c>
      <c r="G190" s="52">
        <v>99.1324547264625</v>
      </c>
      <c r="H190" s="52">
        <v>114.72456622736324</v>
      </c>
      <c r="I190" s="52"/>
      <c r="J190" s="52">
        <v>127.81359628330331</v>
      </c>
      <c r="K190" s="52">
        <v>127.94159476628427</v>
      </c>
      <c r="L190" s="52">
        <v>128.2307765241301</v>
      </c>
      <c r="M190" s="52">
        <v>133.83426566796248</v>
      </c>
      <c r="N190" s="52">
        <v>135.23276761164317</v>
      </c>
      <c r="O190" s="52">
        <v>134.3130748080023</v>
      </c>
      <c r="P190" s="52">
        <v>134.3130748080023</v>
      </c>
      <c r="Q190" s="52">
        <v>138.44695173983126</v>
      </c>
      <c r="R190" s="52">
        <v>142.5049777187826</v>
      </c>
      <c r="S190" s="52">
        <v>142.5049777187826</v>
      </c>
      <c r="T190" s="52">
        <v>144.52925002370344</v>
      </c>
      <c r="U190" s="52">
        <v>144.41547359438707</v>
      </c>
      <c r="V190" s="52"/>
      <c r="W190" s="52">
        <v>144.52925002370347</v>
      </c>
      <c r="X190" s="52">
        <v>146.7810751872571</v>
      </c>
      <c r="Y190" s="52">
        <v>151.86782971461088</v>
      </c>
      <c r="Z190" s="52">
        <v>149.92888973167732</v>
      </c>
      <c r="AA190" s="52">
        <v>150.48829050914958</v>
      </c>
      <c r="AB190" s="52">
        <v>156.59903290035086</v>
      </c>
      <c r="AC190" s="52">
        <v>159.0831516070921</v>
      </c>
      <c r="AE190" s="150"/>
      <c r="AF190" s="150"/>
      <c r="AG190" s="150"/>
      <c r="AH190" s="150"/>
      <c r="AI190" s="150"/>
      <c r="AJ190" s="150"/>
      <c r="AK190" s="150"/>
      <c r="AL190" s="150"/>
      <c r="AM190" s="150"/>
      <c r="AN190" s="150"/>
      <c r="AO190" s="150"/>
      <c r="AP190" s="150"/>
      <c r="AQ190" s="150"/>
      <c r="AR190" s="150"/>
      <c r="AS190" s="150"/>
      <c r="AT190" s="150"/>
      <c r="AU190" s="150"/>
      <c r="AV190" s="150"/>
      <c r="AW190" s="150"/>
    </row>
    <row r="191" spans="1:49" s="38" customFormat="1" ht="11.25">
      <c r="A191" s="103"/>
      <c r="B191" s="45">
        <v>31600</v>
      </c>
      <c r="C191" s="51" t="s">
        <v>80</v>
      </c>
      <c r="D191" s="51">
        <v>41</v>
      </c>
      <c r="E191" s="53" t="s">
        <v>363</v>
      </c>
      <c r="F191" s="81">
        <v>100</v>
      </c>
      <c r="G191" s="52">
        <v>101.15663237353138</v>
      </c>
      <c r="H191" s="52">
        <v>103.22639556827174</v>
      </c>
      <c r="I191" s="52"/>
      <c r="J191" s="52">
        <v>110.77494369026603</v>
      </c>
      <c r="K191" s="52">
        <v>113.20995921349</v>
      </c>
      <c r="L191" s="52">
        <v>120.02800267851707</v>
      </c>
      <c r="M191" s="52">
        <v>121.29421075059352</v>
      </c>
      <c r="N191" s="52">
        <v>122.04297802398489</v>
      </c>
      <c r="O191" s="52">
        <v>124.03360321422048</v>
      </c>
      <c r="P191" s="52">
        <v>124.05186583064464</v>
      </c>
      <c r="Q191" s="52">
        <v>124.05186583064464</v>
      </c>
      <c r="R191" s="52">
        <v>124.2405795336945</v>
      </c>
      <c r="S191" s="52">
        <v>124.43538077555242</v>
      </c>
      <c r="T191" s="52">
        <v>125.46417483411453</v>
      </c>
      <c r="U191" s="52">
        <v>127.5948134169355</v>
      </c>
      <c r="V191" s="52"/>
      <c r="W191" s="52">
        <v>127.5948134169355</v>
      </c>
      <c r="X191" s="52">
        <v>129.8411152371096</v>
      </c>
      <c r="Y191" s="52">
        <v>134.33980641626584</v>
      </c>
      <c r="Z191" s="52">
        <v>135.26511231509093</v>
      </c>
      <c r="AA191" s="52">
        <v>138.1871309429597</v>
      </c>
      <c r="AB191" s="52">
        <v>140.42734522432576</v>
      </c>
      <c r="AC191" s="52">
        <v>142.63103427284344</v>
      </c>
      <c r="AE191" s="150"/>
      <c r="AF191" s="150"/>
      <c r="AG191" s="150"/>
      <c r="AH191" s="150"/>
      <c r="AI191" s="150"/>
      <c r="AJ191" s="150"/>
      <c r="AK191" s="150"/>
      <c r="AL191" s="150"/>
      <c r="AM191" s="150"/>
      <c r="AN191" s="150"/>
      <c r="AO191" s="150"/>
      <c r="AP191" s="150"/>
      <c r="AQ191" s="150"/>
      <c r="AR191" s="150"/>
      <c r="AS191" s="150"/>
      <c r="AT191" s="150"/>
      <c r="AU191" s="150"/>
      <c r="AV191" s="150"/>
      <c r="AW191" s="150"/>
    </row>
    <row r="192" spans="1:49" s="38" customFormat="1" ht="11.25">
      <c r="A192" s="103"/>
      <c r="B192" s="45">
        <v>42120</v>
      </c>
      <c r="C192" s="51" t="s">
        <v>80</v>
      </c>
      <c r="D192" s="51">
        <v>21</v>
      </c>
      <c r="E192" s="54" t="s">
        <v>364</v>
      </c>
      <c r="F192" s="81">
        <v>100</v>
      </c>
      <c r="G192" s="52">
        <v>101.03296703296704</v>
      </c>
      <c r="H192" s="52">
        <v>111.2893772893773</v>
      </c>
      <c r="I192" s="52"/>
      <c r="J192" s="52">
        <v>118.46153846153844</v>
      </c>
      <c r="K192" s="52">
        <v>118.46153846153844</v>
      </c>
      <c r="L192" s="52">
        <v>118.46153846153844</v>
      </c>
      <c r="M192" s="52">
        <v>123.08424908424905</v>
      </c>
      <c r="N192" s="52">
        <v>124.51282051282048</v>
      </c>
      <c r="O192" s="52">
        <v>130.56410256410254</v>
      </c>
      <c r="P192" s="52">
        <v>129.09890109890108</v>
      </c>
      <c r="Q192" s="52">
        <v>129.09890109890108</v>
      </c>
      <c r="R192" s="52">
        <v>129.09890109890108</v>
      </c>
      <c r="S192" s="52">
        <v>129.09890109890108</v>
      </c>
      <c r="T192" s="52">
        <v>129.09890109890108</v>
      </c>
      <c r="U192" s="52">
        <v>133.15018315018312</v>
      </c>
      <c r="V192" s="52"/>
      <c r="W192" s="52">
        <v>133.15018315018312</v>
      </c>
      <c r="X192" s="52">
        <v>133.15018315018312</v>
      </c>
      <c r="Y192" s="52">
        <v>132.7106227106227</v>
      </c>
      <c r="Z192" s="52">
        <v>132.7106227106227</v>
      </c>
      <c r="AA192" s="52">
        <v>135.34065934065933</v>
      </c>
      <c r="AB192" s="52">
        <v>135.34065934065933</v>
      </c>
      <c r="AC192" s="52">
        <v>138.37362637362637</v>
      </c>
      <c r="AE192" s="150"/>
      <c r="AF192" s="150"/>
      <c r="AG192" s="150"/>
      <c r="AH192" s="150"/>
      <c r="AI192" s="150"/>
      <c r="AJ192" s="150"/>
      <c r="AK192" s="150"/>
      <c r="AL192" s="150"/>
      <c r="AM192" s="150"/>
      <c r="AN192" s="150"/>
      <c r="AO192" s="150"/>
      <c r="AP192" s="150"/>
      <c r="AQ192" s="150"/>
      <c r="AR192" s="150"/>
      <c r="AS192" s="150"/>
      <c r="AT192" s="150"/>
      <c r="AU192" s="150"/>
      <c r="AV192" s="150"/>
      <c r="AW192" s="150"/>
    </row>
    <row r="193" spans="1:49" s="38" customFormat="1" ht="11.25">
      <c r="A193" s="103"/>
      <c r="B193" s="45">
        <v>42120</v>
      </c>
      <c r="C193" s="51" t="s">
        <v>80</v>
      </c>
      <c r="D193" s="51">
        <v>22</v>
      </c>
      <c r="E193" s="54" t="s">
        <v>365</v>
      </c>
      <c r="F193" s="81">
        <v>100</v>
      </c>
      <c r="G193" s="52">
        <v>100</v>
      </c>
      <c r="H193" s="52">
        <v>104.16984006092916</v>
      </c>
      <c r="I193" s="52"/>
      <c r="J193" s="52">
        <v>105.67402894135567</v>
      </c>
      <c r="K193" s="52">
        <v>105.67402894135567</v>
      </c>
      <c r="L193" s="52">
        <v>111.15765422696114</v>
      </c>
      <c r="M193" s="52">
        <v>117.74562071591774</v>
      </c>
      <c r="N193" s="52">
        <v>117.74562071591774</v>
      </c>
      <c r="O193" s="52">
        <v>124.46686976389948</v>
      </c>
      <c r="P193" s="52">
        <v>124.46686976389948</v>
      </c>
      <c r="Q193" s="52">
        <v>124.46686976389948</v>
      </c>
      <c r="R193" s="52">
        <v>124.46686976389948</v>
      </c>
      <c r="S193" s="52">
        <v>126.31378522467632</v>
      </c>
      <c r="T193" s="52">
        <v>126.35186595582638</v>
      </c>
      <c r="U193" s="52">
        <v>128.7890327494288</v>
      </c>
      <c r="V193" s="52"/>
      <c r="W193" s="52">
        <v>128.7890327494288</v>
      </c>
      <c r="X193" s="52">
        <v>128.7890327494288</v>
      </c>
      <c r="Y193" s="52">
        <v>128.7890327494288</v>
      </c>
      <c r="Z193" s="52">
        <v>128.7890327494288</v>
      </c>
      <c r="AA193" s="52">
        <v>129.91241431835493</v>
      </c>
      <c r="AB193" s="52">
        <v>129.91241431835493</v>
      </c>
      <c r="AC193" s="52">
        <v>129.91241431835493</v>
      </c>
      <c r="AE193" s="150"/>
      <c r="AF193" s="150"/>
      <c r="AG193" s="150"/>
      <c r="AH193" s="150"/>
      <c r="AI193" s="150"/>
      <c r="AJ193" s="150"/>
      <c r="AK193" s="150"/>
      <c r="AL193" s="150"/>
      <c r="AM193" s="150"/>
      <c r="AN193" s="150"/>
      <c r="AO193" s="150"/>
      <c r="AP193" s="150"/>
      <c r="AQ193" s="150"/>
      <c r="AR193" s="150"/>
      <c r="AS193" s="150"/>
      <c r="AT193" s="150"/>
      <c r="AU193" s="150"/>
      <c r="AV193" s="150"/>
      <c r="AW193" s="150"/>
    </row>
    <row r="194" spans="1:49" s="38" customFormat="1" ht="11.25">
      <c r="A194" s="103"/>
      <c r="B194" s="45">
        <v>31600</v>
      </c>
      <c r="C194" s="51" t="s">
        <v>80</v>
      </c>
      <c r="D194" s="51">
        <v>33</v>
      </c>
      <c r="E194" s="38" t="s">
        <v>366</v>
      </c>
      <c r="F194" s="81">
        <v>100</v>
      </c>
      <c r="G194" s="52">
        <v>100.42826552462526</v>
      </c>
      <c r="H194" s="52">
        <v>103.43585750438</v>
      </c>
      <c r="I194" s="52"/>
      <c r="J194" s="52">
        <v>112.5754331321783</v>
      </c>
      <c r="K194" s="52">
        <v>114.5610278372591</v>
      </c>
      <c r="L194" s="52">
        <v>116.59528907922912</v>
      </c>
      <c r="M194" s="52">
        <v>118.44461748102005</v>
      </c>
      <c r="N194" s="52">
        <v>118.13315164492893</v>
      </c>
      <c r="O194" s="52">
        <v>120.14794627214326</v>
      </c>
      <c r="P194" s="52">
        <v>120.14794627214326</v>
      </c>
      <c r="Q194" s="52">
        <v>120.14794627214326</v>
      </c>
      <c r="R194" s="52">
        <v>120.14794627214326</v>
      </c>
      <c r="S194" s="52">
        <v>120.14794627214326</v>
      </c>
      <c r="T194" s="52">
        <v>121.93887482966709</v>
      </c>
      <c r="U194" s="52">
        <v>126.59139575627793</v>
      </c>
      <c r="V194" s="52"/>
      <c r="W194" s="52">
        <v>126.59139575627793</v>
      </c>
      <c r="X194" s="52">
        <v>128.62565699824796</v>
      </c>
      <c r="Y194" s="52">
        <v>133.42417753552652</v>
      </c>
      <c r="Z194" s="52">
        <v>134.8841736422036</v>
      </c>
      <c r="AA194" s="52">
        <v>137.52189994160014</v>
      </c>
      <c r="AB194" s="52">
        <v>137.52189994160014</v>
      </c>
      <c r="AC194" s="52">
        <v>139.7118941016157</v>
      </c>
      <c r="AE194" s="150"/>
      <c r="AF194" s="150"/>
      <c r="AG194" s="150"/>
      <c r="AH194" s="150"/>
      <c r="AI194" s="150"/>
      <c r="AJ194" s="150"/>
      <c r="AK194" s="150"/>
      <c r="AL194" s="150"/>
      <c r="AM194" s="150"/>
      <c r="AN194" s="150"/>
      <c r="AO194" s="150"/>
      <c r="AP194" s="150"/>
      <c r="AQ194" s="150"/>
      <c r="AR194" s="150"/>
      <c r="AS194" s="150"/>
      <c r="AT194" s="150"/>
      <c r="AU194" s="150"/>
      <c r="AV194" s="150"/>
      <c r="AW194" s="150"/>
    </row>
    <row r="195" spans="1:49" s="38" customFormat="1" ht="11.25">
      <c r="A195" s="103"/>
      <c r="B195" s="45">
        <v>31600</v>
      </c>
      <c r="C195" s="51" t="s">
        <v>80</v>
      </c>
      <c r="D195" s="51">
        <v>32</v>
      </c>
      <c r="E195" s="38" t="s">
        <v>367</v>
      </c>
      <c r="F195" s="81">
        <v>100</v>
      </c>
      <c r="G195" s="52">
        <v>101.41729458198779</v>
      </c>
      <c r="H195" s="52">
        <v>105.40904198062431</v>
      </c>
      <c r="I195" s="52"/>
      <c r="J195" s="52">
        <v>112.84535342662362</v>
      </c>
      <c r="K195" s="52">
        <v>114.989235737352</v>
      </c>
      <c r="L195" s="52">
        <v>122.4524578399713</v>
      </c>
      <c r="M195" s="52">
        <v>122.4524578399713</v>
      </c>
      <c r="N195" s="52">
        <v>123.15213491209187</v>
      </c>
      <c r="O195" s="52">
        <v>125.29601722282024</v>
      </c>
      <c r="P195" s="52">
        <v>124.88338715464658</v>
      </c>
      <c r="Q195" s="52">
        <v>124.88338715464658</v>
      </c>
      <c r="R195" s="52">
        <v>127.09006099748834</v>
      </c>
      <c r="S195" s="52">
        <v>127.29637603157516</v>
      </c>
      <c r="T195" s="52">
        <v>128.4266236096161</v>
      </c>
      <c r="U195" s="52">
        <v>128.65984930032292</v>
      </c>
      <c r="V195" s="52"/>
      <c r="W195" s="52">
        <v>131.25224255471835</v>
      </c>
      <c r="X195" s="52">
        <v>133.2795120200933</v>
      </c>
      <c r="Y195" s="52">
        <v>138.46429852888411</v>
      </c>
      <c r="Z195" s="52">
        <v>140.1686401148188</v>
      </c>
      <c r="AA195" s="52">
        <v>142.26767133118048</v>
      </c>
      <c r="AB195" s="52">
        <v>143.308216720488</v>
      </c>
      <c r="AC195" s="52">
        <v>143.62217438105492</v>
      </c>
      <c r="AE195" s="150"/>
      <c r="AF195" s="150"/>
      <c r="AG195" s="150"/>
      <c r="AH195" s="150"/>
      <c r="AI195" s="150"/>
      <c r="AJ195" s="150"/>
      <c r="AK195" s="150"/>
      <c r="AL195" s="150"/>
      <c r="AM195" s="150"/>
      <c r="AN195" s="150"/>
      <c r="AO195" s="150"/>
      <c r="AP195" s="150"/>
      <c r="AQ195" s="150"/>
      <c r="AR195" s="150"/>
      <c r="AS195" s="150"/>
      <c r="AT195" s="150"/>
      <c r="AU195" s="150"/>
      <c r="AV195" s="150"/>
      <c r="AW195" s="150"/>
    </row>
    <row r="196" spans="1:49" s="38" customFormat="1" ht="11.25">
      <c r="A196" s="103"/>
      <c r="B196" s="45">
        <v>31600</v>
      </c>
      <c r="C196" s="51" t="s">
        <v>80</v>
      </c>
      <c r="D196" s="51">
        <v>31</v>
      </c>
      <c r="E196" s="38" t="s">
        <v>368</v>
      </c>
      <c r="F196" s="81">
        <v>100</v>
      </c>
      <c r="G196" s="52">
        <v>100.42226818338503</v>
      </c>
      <c r="H196" s="52">
        <v>108.83316097897277</v>
      </c>
      <c r="I196" s="52"/>
      <c r="J196" s="52">
        <v>115.73595311961391</v>
      </c>
      <c r="K196" s="52">
        <v>122.21647707687004</v>
      </c>
      <c r="L196" s="52">
        <v>124.9482936918304</v>
      </c>
      <c r="M196" s="52">
        <v>128.0248190279214</v>
      </c>
      <c r="N196" s="52">
        <v>126.00827300930715</v>
      </c>
      <c r="O196" s="52">
        <v>129.06756290934163</v>
      </c>
      <c r="P196" s="52">
        <v>129.06756290934163</v>
      </c>
      <c r="Q196" s="52">
        <v>129.06756290934163</v>
      </c>
      <c r="R196" s="52">
        <v>129.71389176146158</v>
      </c>
      <c r="S196" s="52">
        <v>129.71389176146158</v>
      </c>
      <c r="T196" s="52">
        <v>130.54119269217512</v>
      </c>
      <c r="U196" s="52">
        <v>136.11685625646328</v>
      </c>
      <c r="V196" s="52"/>
      <c r="W196" s="52">
        <v>136.11685625646328</v>
      </c>
      <c r="X196" s="52">
        <v>137.10789382971387</v>
      </c>
      <c r="Y196" s="52">
        <v>138.75387797311268</v>
      </c>
      <c r="Z196" s="52">
        <v>140.11547742157876</v>
      </c>
      <c r="AA196" s="52">
        <v>145.38952085487762</v>
      </c>
      <c r="AB196" s="52">
        <v>145.38952085487762</v>
      </c>
      <c r="AC196" s="52">
        <v>146.78559117545674</v>
      </c>
      <c r="AE196" s="150"/>
      <c r="AF196" s="150"/>
      <c r="AG196" s="150"/>
      <c r="AH196" s="150"/>
      <c r="AI196" s="150"/>
      <c r="AJ196" s="150"/>
      <c r="AK196" s="150"/>
      <c r="AL196" s="150"/>
      <c r="AM196" s="150"/>
      <c r="AN196" s="150"/>
      <c r="AO196" s="150"/>
      <c r="AP196" s="150"/>
      <c r="AQ196" s="150"/>
      <c r="AR196" s="150"/>
      <c r="AS196" s="150"/>
      <c r="AT196" s="150"/>
      <c r="AU196" s="150"/>
      <c r="AV196" s="150"/>
      <c r="AW196" s="150"/>
    </row>
    <row r="197" spans="1:49" s="38" customFormat="1" ht="11.25">
      <c r="A197" s="103"/>
      <c r="B197" s="45">
        <v>42120</v>
      </c>
      <c r="C197" s="51" t="s">
        <v>80</v>
      </c>
      <c r="D197" s="51">
        <v>11</v>
      </c>
      <c r="E197" s="38" t="s">
        <v>369</v>
      </c>
      <c r="F197" s="81">
        <v>100</v>
      </c>
      <c r="G197" s="52">
        <v>101.87638814429042</v>
      </c>
      <c r="H197" s="52">
        <v>120.4641188634449</v>
      </c>
      <c r="I197" s="52"/>
      <c r="J197" s="52">
        <v>125.45760894539325</v>
      </c>
      <c r="K197" s="52">
        <v>128.8504250593551</v>
      </c>
      <c r="L197" s="52">
        <v>128.8504250593551</v>
      </c>
      <c r="M197" s="52">
        <v>130.67320211380866</v>
      </c>
      <c r="N197" s="52">
        <v>132.5419315309795</v>
      </c>
      <c r="O197" s="52">
        <v>132.56490771233817</v>
      </c>
      <c r="P197" s="52">
        <v>132.56490771233817</v>
      </c>
      <c r="Q197" s="52">
        <v>134.6174465803783</v>
      </c>
      <c r="R197" s="52">
        <v>134.6174465803783</v>
      </c>
      <c r="S197" s="52">
        <v>134.6174465803783</v>
      </c>
      <c r="T197" s="52">
        <v>136.63169181282066</v>
      </c>
      <c r="U197" s="52">
        <v>139.09780194531663</v>
      </c>
      <c r="V197" s="52"/>
      <c r="W197" s="52">
        <v>142.95014168645164</v>
      </c>
      <c r="X197" s="52">
        <v>142.32978478976787</v>
      </c>
      <c r="Y197" s="52">
        <v>145.21712491383923</v>
      </c>
      <c r="Z197" s="52">
        <v>147.39986214291176</v>
      </c>
      <c r="AA197" s="52">
        <v>149.61323428046248</v>
      </c>
      <c r="AB197" s="52">
        <v>151.12966225013392</v>
      </c>
      <c r="AC197" s="52">
        <v>153.902121467412</v>
      </c>
      <c r="AE197" s="150"/>
      <c r="AF197" s="150"/>
      <c r="AG197" s="150"/>
      <c r="AH197" s="150"/>
      <c r="AI197" s="150"/>
      <c r="AJ197" s="150"/>
      <c r="AK197" s="150"/>
      <c r="AL197" s="150"/>
      <c r="AM197" s="150"/>
      <c r="AN197" s="150"/>
      <c r="AO197" s="150"/>
      <c r="AP197" s="150"/>
      <c r="AQ197" s="150"/>
      <c r="AR197" s="150"/>
      <c r="AS197" s="150"/>
      <c r="AT197" s="150"/>
      <c r="AU197" s="150"/>
      <c r="AV197" s="150"/>
      <c r="AW197" s="150"/>
    </row>
    <row r="198" spans="1:49" s="38" customFormat="1" ht="11.25">
      <c r="A198" s="103"/>
      <c r="B198" s="45">
        <v>31600</v>
      </c>
      <c r="C198" s="51" t="s">
        <v>80</v>
      </c>
      <c r="D198" s="51">
        <v>23</v>
      </c>
      <c r="E198" s="38" t="s">
        <v>370</v>
      </c>
      <c r="F198" s="81">
        <v>100</v>
      </c>
      <c r="G198" s="52">
        <v>101.81480334468876</v>
      </c>
      <c r="H198" s="52">
        <v>107.10436667698978</v>
      </c>
      <c r="I198" s="52"/>
      <c r="J198" s="52">
        <v>113.61412201920098</v>
      </c>
      <c r="K198" s="52">
        <v>118.37720656550015</v>
      </c>
      <c r="L198" s="52">
        <v>118.37720656550015</v>
      </c>
      <c r="M198" s="52">
        <v>121.7280891917002</v>
      </c>
      <c r="N198" s="52">
        <v>122.76246515949208</v>
      </c>
      <c r="O198" s="52">
        <v>124.39145246206253</v>
      </c>
      <c r="P198" s="52">
        <v>125.33911427686587</v>
      </c>
      <c r="Q198" s="52">
        <v>125.33911427686587</v>
      </c>
      <c r="R198" s="52">
        <v>125.33911427686587</v>
      </c>
      <c r="S198" s="52">
        <v>126.24961288324556</v>
      </c>
      <c r="T198" s="52">
        <v>128.0024775472282</v>
      </c>
      <c r="U198" s="52">
        <v>132.660266336327</v>
      </c>
      <c r="V198" s="52"/>
      <c r="W198" s="52">
        <v>132.660266336327</v>
      </c>
      <c r="X198" s="52">
        <v>135.89965933725605</v>
      </c>
      <c r="Y198" s="52">
        <v>134.96438525859395</v>
      </c>
      <c r="Z198" s="52">
        <v>138.5444410034066</v>
      </c>
      <c r="AA198" s="52">
        <v>139.15144007432636</v>
      </c>
      <c r="AB198" s="52">
        <v>140.78662124496742</v>
      </c>
      <c r="AC198" s="52">
        <v>142.09972127593676</v>
      </c>
      <c r="AE198" s="150"/>
      <c r="AF198" s="150"/>
      <c r="AG198" s="150"/>
      <c r="AH198" s="150"/>
      <c r="AI198" s="150"/>
      <c r="AJ198" s="150"/>
      <c r="AK198" s="150"/>
      <c r="AL198" s="150"/>
      <c r="AM198" s="150"/>
      <c r="AN198" s="150"/>
      <c r="AO198" s="150"/>
      <c r="AP198" s="150"/>
      <c r="AQ198" s="150"/>
      <c r="AR198" s="150"/>
      <c r="AS198" s="150"/>
      <c r="AT198" s="150"/>
      <c r="AU198" s="150"/>
      <c r="AV198" s="150"/>
      <c r="AW198" s="150"/>
    </row>
    <row r="199" spans="1:49" s="38" customFormat="1" ht="11.25">
      <c r="A199" s="103"/>
      <c r="B199" s="45">
        <v>31600</v>
      </c>
      <c r="C199" s="51" t="s">
        <v>80</v>
      </c>
      <c r="D199" s="51">
        <v>22</v>
      </c>
      <c r="E199" s="38" t="s">
        <v>371</v>
      </c>
      <c r="F199" s="81">
        <v>100</v>
      </c>
      <c r="G199" s="52">
        <v>101.09613390608799</v>
      </c>
      <c r="H199" s="52">
        <v>106.96933787587025</v>
      </c>
      <c r="I199" s="52"/>
      <c r="J199" s="52">
        <v>111.58346911568654</v>
      </c>
      <c r="K199" s="52">
        <v>116.41978966079098</v>
      </c>
      <c r="L199" s="52">
        <v>117.43445415493997</v>
      </c>
      <c r="M199" s="52">
        <v>122.90771737520363</v>
      </c>
      <c r="N199" s="52">
        <v>122.61146496815282</v>
      </c>
      <c r="O199" s="52">
        <v>124.83335802103387</v>
      </c>
      <c r="P199" s="52">
        <v>125.58139534883715</v>
      </c>
      <c r="Q199" s="52">
        <v>125.98874240853202</v>
      </c>
      <c r="R199" s="52">
        <v>126.81824914827428</v>
      </c>
      <c r="S199" s="52">
        <v>126.81824914827428</v>
      </c>
      <c r="T199" s="52">
        <v>127.72181898977924</v>
      </c>
      <c r="U199" s="52">
        <v>132.26188712783284</v>
      </c>
      <c r="V199" s="52"/>
      <c r="W199" s="52">
        <v>132.26188712783284</v>
      </c>
      <c r="X199" s="52">
        <v>133.1950822100429</v>
      </c>
      <c r="Y199" s="52">
        <v>135.26144274922225</v>
      </c>
      <c r="Z199" s="52">
        <v>137.37224114945926</v>
      </c>
      <c r="AA199" s="52">
        <v>138.21656050955406</v>
      </c>
      <c r="AB199" s="52">
        <v>139.03125462894377</v>
      </c>
      <c r="AC199" s="52">
        <v>140.764331210191</v>
      </c>
      <c r="AE199" s="150"/>
      <c r="AF199" s="150"/>
      <c r="AG199" s="150"/>
      <c r="AH199" s="150"/>
      <c r="AI199" s="150"/>
      <c r="AJ199" s="150"/>
      <c r="AK199" s="150"/>
      <c r="AL199" s="150"/>
      <c r="AM199" s="150"/>
      <c r="AN199" s="150"/>
      <c r="AO199" s="150"/>
      <c r="AP199" s="150"/>
      <c r="AQ199" s="150"/>
      <c r="AR199" s="150"/>
      <c r="AS199" s="150"/>
      <c r="AT199" s="150"/>
      <c r="AU199" s="150"/>
      <c r="AV199" s="150"/>
      <c r="AW199" s="150"/>
    </row>
    <row r="200" spans="1:49" s="38" customFormat="1" ht="11.25">
      <c r="A200" s="103"/>
      <c r="B200" s="45">
        <v>31600</v>
      </c>
      <c r="C200" s="51" t="s">
        <v>80</v>
      </c>
      <c r="D200" s="51">
        <v>21</v>
      </c>
      <c r="E200" s="46" t="s">
        <v>372</v>
      </c>
      <c r="F200" s="81">
        <v>100</v>
      </c>
      <c r="G200" s="52">
        <v>101.05932203389831</v>
      </c>
      <c r="H200" s="52">
        <v>104.51977401129943</v>
      </c>
      <c r="I200" s="52"/>
      <c r="J200" s="52">
        <v>112.88135593220339</v>
      </c>
      <c r="K200" s="52">
        <v>113.69350282485877</v>
      </c>
      <c r="L200" s="52">
        <v>116.10169491525423</v>
      </c>
      <c r="M200" s="52">
        <v>120.0776836158192</v>
      </c>
      <c r="N200" s="52">
        <v>122.26694915254237</v>
      </c>
      <c r="O200" s="52">
        <v>124.51271186440677</v>
      </c>
      <c r="P200" s="52">
        <v>125.16242937853107</v>
      </c>
      <c r="Q200" s="52">
        <v>125.18361581920902</v>
      </c>
      <c r="R200" s="52">
        <v>125.31073446327683</v>
      </c>
      <c r="S200" s="52">
        <v>126.44067796610167</v>
      </c>
      <c r="T200" s="52">
        <v>126.77259887005646</v>
      </c>
      <c r="U200" s="52">
        <v>130.52966101694912</v>
      </c>
      <c r="V200" s="52"/>
      <c r="W200" s="52">
        <v>131.64548022598868</v>
      </c>
      <c r="X200" s="52">
        <v>133.28389830508473</v>
      </c>
      <c r="Y200" s="52">
        <v>135.55084745762713</v>
      </c>
      <c r="Z200" s="52">
        <v>137.93785310734464</v>
      </c>
      <c r="AA200" s="52">
        <v>140.4943502824859</v>
      </c>
      <c r="AB200" s="52">
        <v>140.4943502824859</v>
      </c>
      <c r="AC200" s="52">
        <v>144.25141242937855</v>
      </c>
      <c r="AE200" s="150"/>
      <c r="AF200" s="150"/>
      <c r="AG200" s="150"/>
      <c r="AH200" s="150"/>
      <c r="AI200" s="150"/>
      <c r="AJ200" s="150"/>
      <c r="AK200" s="150"/>
      <c r="AL200" s="150"/>
      <c r="AM200" s="150"/>
      <c r="AN200" s="150"/>
      <c r="AO200" s="150"/>
      <c r="AP200" s="150"/>
      <c r="AQ200" s="150"/>
      <c r="AR200" s="150"/>
      <c r="AS200" s="150"/>
      <c r="AT200" s="150"/>
      <c r="AU200" s="150"/>
      <c r="AV200" s="150"/>
      <c r="AW200" s="150"/>
    </row>
    <row r="201" spans="1:49" s="38" customFormat="1" ht="11.25">
      <c r="A201" s="103"/>
      <c r="B201" s="45">
        <v>41278</v>
      </c>
      <c r="C201" s="51" t="s">
        <v>80</v>
      </c>
      <c r="D201" s="51">
        <v>33</v>
      </c>
      <c r="E201" s="54" t="s">
        <v>373</v>
      </c>
      <c r="F201" s="81">
        <v>100</v>
      </c>
      <c r="G201" s="52">
        <v>102.35327245665553</v>
      </c>
      <c r="H201" s="52">
        <v>105.12892714912104</v>
      </c>
      <c r="I201" s="52"/>
      <c r="J201" s="52">
        <v>116.73035922603485</v>
      </c>
      <c r="K201" s="52">
        <v>116.74242728991513</v>
      </c>
      <c r="L201" s="52">
        <v>119.04340480308944</v>
      </c>
      <c r="M201" s="52">
        <v>122.22937366748462</v>
      </c>
      <c r="N201" s="52">
        <v>126.04690454161472</v>
      </c>
      <c r="O201" s="52">
        <v>126.04690454161472</v>
      </c>
      <c r="P201" s="52">
        <v>126.04690454161472</v>
      </c>
      <c r="Q201" s="52">
        <v>126.0549499175349</v>
      </c>
      <c r="R201" s="52">
        <v>126.0549499175349</v>
      </c>
      <c r="S201" s="52">
        <v>126.0549499175349</v>
      </c>
      <c r="T201" s="52">
        <v>126.058972605495</v>
      </c>
      <c r="U201" s="52">
        <v>129.42193974013438</v>
      </c>
      <c r="V201" s="52"/>
      <c r="W201" s="52">
        <v>132.52343215736758</v>
      </c>
      <c r="X201" s="52">
        <v>133.31590168550628</v>
      </c>
      <c r="Y201" s="52">
        <v>145.44028319723242</v>
      </c>
      <c r="Z201" s="52">
        <v>151.69958566314014</v>
      </c>
      <c r="AA201" s="52">
        <v>151.69958566314014</v>
      </c>
      <c r="AB201" s="52">
        <v>151.69958566314014</v>
      </c>
      <c r="AC201" s="52">
        <v>151.69958566314014</v>
      </c>
      <c r="AE201" s="150"/>
      <c r="AF201" s="150"/>
      <c r="AG201" s="150"/>
      <c r="AH201" s="150"/>
      <c r="AI201" s="150"/>
      <c r="AJ201" s="150"/>
      <c r="AK201" s="150"/>
      <c r="AL201" s="150"/>
      <c r="AM201" s="150"/>
      <c r="AN201" s="150"/>
      <c r="AO201" s="150"/>
      <c r="AP201" s="150"/>
      <c r="AQ201" s="150"/>
      <c r="AR201" s="150"/>
      <c r="AS201" s="150"/>
      <c r="AT201" s="150"/>
      <c r="AU201" s="150"/>
      <c r="AV201" s="150"/>
      <c r="AW201" s="150"/>
    </row>
    <row r="202" spans="1:49" s="38" customFormat="1" ht="11.25">
      <c r="A202" s="103"/>
      <c r="B202" s="45">
        <v>36320</v>
      </c>
      <c r="C202" s="51" t="s">
        <v>80</v>
      </c>
      <c r="D202" s="51">
        <v>33</v>
      </c>
      <c r="E202" s="38" t="s">
        <v>374</v>
      </c>
      <c r="F202" s="81">
        <v>100</v>
      </c>
      <c r="G202" s="52">
        <v>107.79442442632276</v>
      </c>
      <c r="H202" s="52">
        <v>113.80618243883936</v>
      </c>
      <c r="I202" s="52"/>
      <c r="J202" s="52">
        <v>127.26468171186546</v>
      </c>
      <c r="K202" s="52">
        <v>130.64036917630696</v>
      </c>
      <c r="L202" s="52">
        <v>130.51393893419305</v>
      </c>
      <c r="M202" s="52">
        <v>136.8417725519944</v>
      </c>
      <c r="N202" s="52">
        <v>140.5841077185663</v>
      </c>
      <c r="O202" s="52">
        <v>137.8026423920602</v>
      </c>
      <c r="P202" s="52">
        <v>137.8026423920602</v>
      </c>
      <c r="Q202" s="52">
        <v>139.50312914849232</v>
      </c>
      <c r="R202" s="52">
        <v>141.61451419179465</v>
      </c>
      <c r="S202" s="52">
        <v>144.08622542512168</v>
      </c>
      <c r="T202" s="52">
        <v>142.22137935394147</v>
      </c>
      <c r="U202" s="52">
        <v>144.18736961881282</v>
      </c>
      <c r="V202" s="52"/>
      <c r="W202" s="52">
        <v>145.33156330994373</v>
      </c>
      <c r="X202" s="52">
        <v>147.8412036159049</v>
      </c>
      <c r="Y202" s="52">
        <v>142.70813578608002</v>
      </c>
      <c r="Z202" s="52">
        <v>155.02244136797523</v>
      </c>
      <c r="AA202" s="52">
        <v>157.43093748024526</v>
      </c>
      <c r="AB202" s="52">
        <v>160.49054933940198</v>
      </c>
      <c r="AC202" s="52">
        <v>162.71572160060686</v>
      </c>
      <c r="AE202" s="150"/>
      <c r="AF202" s="150"/>
      <c r="AG202" s="150"/>
      <c r="AH202" s="150"/>
      <c r="AI202" s="150"/>
      <c r="AJ202" s="150"/>
      <c r="AK202" s="150"/>
      <c r="AL202" s="150"/>
      <c r="AM202" s="150"/>
      <c r="AN202" s="150"/>
      <c r="AO202" s="150"/>
      <c r="AP202" s="150"/>
      <c r="AQ202" s="150"/>
      <c r="AR202" s="150"/>
      <c r="AS202" s="150"/>
      <c r="AT202" s="150"/>
      <c r="AU202" s="150"/>
      <c r="AV202" s="150"/>
      <c r="AW202" s="150"/>
    </row>
    <row r="203" spans="1:49" s="38" customFormat="1" ht="11.25">
      <c r="A203" s="103"/>
      <c r="B203" s="45">
        <v>48270</v>
      </c>
      <c r="C203" s="51" t="s">
        <v>80</v>
      </c>
      <c r="D203" s="51">
        <v>11</v>
      </c>
      <c r="E203" s="54" t="s">
        <v>375</v>
      </c>
      <c r="F203" s="81">
        <v>100</v>
      </c>
      <c r="G203" s="52">
        <v>99.90927236436218</v>
      </c>
      <c r="H203" s="52">
        <v>101.66938849573579</v>
      </c>
      <c r="I203" s="52"/>
      <c r="J203" s="52">
        <v>117.56487025948104</v>
      </c>
      <c r="K203" s="52">
        <v>112.55670477227363</v>
      </c>
      <c r="L203" s="52">
        <v>112.55670477227363</v>
      </c>
      <c r="M203" s="52">
        <v>116.80275812012341</v>
      </c>
      <c r="N203" s="52">
        <v>116.80275812012341</v>
      </c>
      <c r="O203" s="52">
        <v>116.94792233714392</v>
      </c>
      <c r="P203" s="52">
        <v>114.91562329885686</v>
      </c>
      <c r="Q203" s="52">
        <v>122.17383414988208</v>
      </c>
      <c r="R203" s="52">
        <v>122.88150970785705</v>
      </c>
      <c r="S203" s="52">
        <v>122.88150970785705</v>
      </c>
      <c r="T203" s="52">
        <v>122.88150970785705</v>
      </c>
      <c r="U203" s="52">
        <v>123.98838686263836</v>
      </c>
      <c r="V203" s="52"/>
      <c r="W203" s="52">
        <v>127.69007439666125</v>
      </c>
      <c r="X203" s="52">
        <v>131.60950825621484</v>
      </c>
      <c r="Y203" s="52">
        <v>131.60950825621484</v>
      </c>
      <c r="Z203" s="52">
        <v>133.76882598439488</v>
      </c>
      <c r="AA203" s="52">
        <v>133.76882598439488</v>
      </c>
      <c r="AB203" s="52">
        <v>136.254763200871</v>
      </c>
      <c r="AC203" s="52">
        <v>140.31936127744513</v>
      </c>
      <c r="AE203" s="150"/>
      <c r="AF203" s="150"/>
      <c r="AG203" s="150"/>
      <c r="AH203" s="150"/>
      <c r="AI203" s="150"/>
      <c r="AJ203" s="150"/>
      <c r="AK203" s="150"/>
      <c r="AL203" s="150"/>
      <c r="AM203" s="150"/>
      <c r="AN203" s="150"/>
      <c r="AO203" s="150"/>
      <c r="AP203" s="150"/>
      <c r="AQ203" s="150"/>
      <c r="AR203" s="150"/>
      <c r="AS203" s="150"/>
      <c r="AT203" s="150"/>
      <c r="AU203" s="150"/>
      <c r="AV203" s="150"/>
      <c r="AW203" s="150"/>
    </row>
    <row r="204" spans="1:49" s="38" customFormat="1" ht="11.25">
      <c r="A204" s="103"/>
      <c r="B204" s="45">
        <v>42190</v>
      </c>
      <c r="C204" s="51" t="s">
        <v>80</v>
      </c>
      <c r="D204" s="51">
        <v>11</v>
      </c>
      <c r="E204" s="38" t="s">
        <v>376</v>
      </c>
      <c r="F204" s="81">
        <v>100</v>
      </c>
      <c r="G204" s="52">
        <v>102.92822838847385</v>
      </c>
      <c r="H204" s="52">
        <v>111.0058697972252</v>
      </c>
      <c r="I204" s="52"/>
      <c r="J204" s="52">
        <v>122.23185699039486</v>
      </c>
      <c r="K204" s="52">
        <v>127.9015474919957</v>
      </c>
      <c r="L204" s="52">
        <v>128.9287620064034</v>
      </c>
      <c r="M204" s="52">
        <v>132.3772678762006</v>
      </c>
      <c r="N204" s="52">
        <v>134.77854855923155</v>
      </c>
      <c r="O204" s="52">
        <v>128.94877267876197</v>
      </c>
      <c r="P204" s="52">
        <v>128.94877267876197</v>
      </c>
      <c r="Q204" s="52">
        <v>131.4567769477054</v>
      </c>
      <c r="R204" s="52">
        <v>131.4567769477054</v>
      </c>
      <c r="S204" s="52">
        <v>131.4567769477054</v>
      </c>
      <c r="T204" s="52">
        <v>131.4567769477054</v>
      </c>
      <c r="U204" s="52">
        <v>134.89194236926357</v>
      </c>
      <c r="V204" s="52"/>
      <c r="W204" s="52">
        <v>136.7996264674493</v>
      </c>
      <c r="X204" s="52">
        <v>141.35538954108856</v>
      </c>
      <c r="Y204" s="52">
        <v>140.2681430096051</v>
      </c>
      <c r="Z204" s="52">
        <v>140.2681430096051</v>
      </c>
      <c r="AA204" s="52">
        <v>140.2681430096051</v>
      </c>
      <c r="AB204" s="52">
        <v>140.2681430096051</v>
      </c>
      <c r="AC204" s="52">
        <v>143.06296691568835</v>
      </c>
      <c r="AE204" s="150"/>
      <c r="AF204" s="150"/>
      <c r="AG204" s="150"/>
      <c r="AH204" s="150"/>
      <c r="AI204" s="150"/>
      <c r="AJ204" s="150"/>
      <c r="AK204" s="150"/>
      <c r="AL204" s="150"/>
      <c r="AM204" s="150"/>
      <c r="AN204" s="150"/>
      <c r="AO204" s="150"/>
      <c r="AP204" s="150"/>
      <c r="AQ204" s="150"/>
      <c r="AR204" s="150"/>
      <c r="AS204" s="150"/>
      <c r="AT204" s="150"/>
      <c r="AU204" s="150"/>
      <c r="AV204" s="150"/>
      <c r="AW204" s="150"/>
    </row>
    <row r="205" spans="1:49" s="38" customFormat="1" ht="11.25">
      <c r="A205" s="103"/>
      <c r="B205" s="45">
        <v>43923</v>
      </c>
      <c r="C205" s="51" t="s">
        <v>80</v>
      </c>
      <c r="D205" s="51">
        <v>31</v>
      </c>
      <c r="E205" s="54" t="s">
        <v>377</v>
      </c>
      <c r="F205" s="81">
        <v>100</v>
      </c>
      <c r="G205" s="52">
        <v>101.8002849371843</v>
      </c>
      <c r="H205" s="52">
        <v>107.38246341147521</v>
      </c>
      <c r="I205" s="52"/>
      <c r="J205" s="52">
        <v>120.32120191685013</v>
      </c>
      <c r="K205" s="52">
        <v>124.93200362647325</v>
      </c>
      <c r="L205" s="52">
        <v>130.25514829685272</v>
      </c>
      <c r="M205" s="52">
        <v>137.18430255148294</v>
      </c>
      <c r="N205" s="52">
        <v>136.64033156326897</v>
      </c>
      <c r="O205" s="52">
        <v>136.29063592798857</v>
      </c>
      <c r="P205" s="52">
        <v>138.73850537495142</v>
      </c>
      <c r="Q205" s="52">
        <v>138.73850537495142</v>
      </c>
      <c r="R205" s="52">
        <v>138.73850537495142</v>
      </c>
      <c r="S205" s="52">
        <v>138.9975391788628</v>
      </c>
      <c r="T205" s="52">
        <v>142.63696412381813</v>
      </c>
      <c r="U205" s="52">
        <v>144.359538919829</v>
      </c>
      <c r="V205" s="52"/>
      <c r="W205" s="52">
        <v>149.96762077451106</v>
      </c>
      <c r="X205" s="52">
        <v>145.8619349825152</v>
      </c>
      <c r="Y205" s="52">
        <v>146.4836161119026</v>
      </c>
      <c r="Z205" s="52">
        <v>144.2818287786556</v>
      </c>
      <c r="AA205" s="52">
        <v>147.90830203341537</v>
      </c>
      <c r="AB205" s="52">
        <v>151.6772438803264</v>
      </c>
      <c r="AC205" s="52">
        <v>160.47144152311878</v>
      </c>
      <c r="AE205" s="150"/>
      <c r="AF205" s="150"/>
      <c r="AG205" s="150"/>
      <c r="AH205" s="150"/>
      <c r="AI205" s="150"/>
      <c r="AJ205" s="150"/>
      <c r="AK205" s="150"/>
      <c r="AL205" s="150"/>
      <c r="AM205" s="150"/>
      <c r="AN205" s="150"/>
      <c r="AO205" s="150"/>
      <c r="AP205" s="150"/>
      <c r="AQ205" s="150"/>
      <c r="AR205" s="150"/>
      <c r="AS205" s="150"/>
      <c r="AT205" s="150"/>
      <c r="AU205" s="150"/>
      <c r="AV205" s="150"/>
      <c r="AW205" s="150"/>
    </row>
    <row r="206" spans="1:49" s="38" customFormat="1" ht="11.25">
      <c r="A206" s="103"/>
      <c r="B206" s="45">
        <v>31210</v>
      </c>
      <c r="C206" s="51" t="s">
        <v>80</v>
      </c>
      <c r="D206" s="51">
        <v>11</v>
      </c>
      <c r="E206" s="54" t="s">
        <v>378</v>
      </c>
      <c r="F206" s="81">
        <v>100</v>
      </c>
      <c r="G206" s="52">
        <v>100.57046544794504</v>
      </c>
      <c r="H206" s="52">
        <v>106.67055620381174</v>
      </c>
      <c r="I206" s="52"/>
      <c r="J206" s="52">
        <v>113.8402696745754</v>
      </c>
      <c r="K206" s="52">
        <v>114.90989238947232</v>
      </c>
      <c r="L206" s="52">
        <v>117.40567872423182</v>
      </c>
      <c r="M206" s="52">
        <v>122.8056527939842</v>
      </c>
      <c r="N206" s="52">
        <v>126.82484117723325</v>
      </c>
      <c r="O206" s="52">
        <v>128.1408012446519</v>
      </c>
      <c r="P206" s="52">
        <v>128.1408012446519</v>
      </c>
      <c r="Q206" s="52">
        <v>129.1780111500065</v>
      </c>
      <c r="R206" s="52">
        <v>129.63827304550762</v>
      </c>
      <c r="S206" s="52">
        <v>129.63827304550762</v>
      </c>
      <c r="T206" s="52">
        <v>136.3217943731363</v>
      </c>
      <c r="U206" s="52">
        <v>136.3217943731363</v>
      </c>
      <c r="V206" s="52"/>
      <c r="W206" s="52">
        <v>136.42551536367174</v>
      </c>
      <c r="X206" s="52">
        <v>139.18708673667834</v>
      </c>
      <c r="Y206" s="52">
        <v>142.0394139764035</v>
      </c>
      <c r="Z206" s="52">
        <v>143.7637754440555</v>
      </c>
      <c r="AA206" s="52">
        <v>147.9320627511993</v>
      </c>
      <c r="AB206" s="52">
        <v>148.3339815895242</v>
      </c>
      <c r="AC206" s="52">
        <v>148.80720860884225</v>
      </c>
      <c r="AE206" s="150"/>
      <c r="AF206" s="150"/>
      <c r="AG206" s="150"/>
      <c r="AH206" s="150"/>
      <c r="AI206" s="150"/>
      <c r="AJ206" s="150"/>
      <c r="AK206" s="150"/>
      <c r="AL206" s="150"/>
      <c r="AM206" s="150"/>
      <c r="AN206" s="150"/>
      <c r="AO206" s="150"/>
      <c r="AP206" s="150"/>
      <c r="AQ206" s="150"/>
      <c r="AR206" s="150"/>
      <c r="AS206" s="150"/>
      <c r="AT206" s="150"/>
      <c r="AU206" s="150"/>
      <c r="AV206" s="150"/>
      <c r="AW206" s="150"/>
    </row>
    <row r="207" spans="1:49" s="38" customFormat="1" ht="11.25">
      <c r="A207" s="103"/>
      <c r="B207" s="45">
        <v>37129</v>
      </c>
      <c r="C207" s="51" t="s">
        <v>80</v>
      </c>
      <c r="D207" s="51">
        <v>21</v>
      </c>
      <c r="E207" s="46" t="s">
        <v>379</v>
      </c>
      <c r="F207" s="81">
        <v>100</v>
      </c>
      <c r="G207" s="52">
        <v>102.19473264166001</v>
      </c>
      <c r="H207" s="52">
        <v>115.77015163607342</v>
      </c>
      <c r="I207" s="52"/>
      <c r="J207" s="52">
        <v>125.7541899441341</v>
      </c>
      <c r="K207" s="52">
        <v>129.45730247406226</v>
      </c>
      <c r="L207" s="52">
        <v>131.87549880287312</v>
      </c>
      <c r="M207" s="52">
        <v>132.88906624102154</v>
      </c>
      <c r="N207" s="52">
        <v>138.1883479648843</v>
      </c>
      <c r="O207" s="52">
        <v>139.6249002394254</v>
      </c>
      <c r="P207" s="52">
        <v>142.2346368715084</v>
      </c>
      <c r="Q207" s="52">
        <v>142.24261771747805</v>
      </c>
      <c r="R207" s="52">
        <v>143.68715083798884</v>
      </c>
      <c r="S207" s="52">
        <v>144.03032721468477</v>
      </c>
      <c r="T207" s="52">
        <v>146.41660015961693</v>
      </c>
      <c r="U207" s="52">
        <v>146.76775738228255</v>
      </c>
      <c r="V207" s="52"/>
      <c r="W207" s="52">
        <v>148.66719872306467</v>
      </c>
      <c r="X207" s="52">
        <v>150.2154828411812</v>
      </c>
      <c r="Y207" s="52">
        <v>151.7956903431764</v>
      </c>
      <c r="Z207" s="52">
        <v>151.84357541899442</v>
      </c>
      <c r="AA207" s="52">
        <v>151.40462889066242</v>
      </c>
      <c r="AB207" s="52">
        <v>155.6903431763767</v>
      </c>
      <c r="AC207" s="52">
        <v>157.52593774940144</v>
      </c>
      <c r="AE207" s="150"/>
      <c r="AF207" s="150"/>
      <c r="AG207" s="150"/>
      <c r="AH207" s="150"/>
      <c r="AI207" s="150"/>
      <c r="AJ207" s="150"/>
      <c r="AK207" s="150"/>
      <c r="AL207" s="150"/>
      <c r="AM207" s="150"/>
      <c r="AN207" s="150"/>
      <c r="AO207" s="150"/>
      <c r="AP207" s="150"/>
      <c r="AQ207" s="150"/>
      <c r="AR207" s="150"/>
      <c r="AS207" s="150"/>
      <c r="AT207" s="150"/>
      <c r="AU207" s="150"/>
      <c r="AV207" s="150"/>
      <c r="AW207" s="150"/>
    </row>
    <row r="208" spans="1:49" s="38" customFormat="1" ht="11.25">
      <c r="A208" s="103"/>
      <c r="B208" s="45">
        <v>37560</v>
      </c>
      <c r="C208" s="51" t="s">
        <v>80</v>
      </c>
      <c r="D208" s="51">
        <v>21</v>
      </c>
      <c r="E208" s="54" t="s">
        <v>380</v>
      </c>
      <c r="F208" s="81">
        <v>100</v>
      </c>
      <c r="G208" s="52">
        <v>102.65866793919149</v>
      </c>
      <c r="H208" s="52">
        <v>104.94921262526415</v>
      </c>
      <c r="I208" s="52"/>
      <c r="J208" s="52">
        <v>115.48844502011042</v>
      </c>
      <c r="K208" s="52">
        <v>118.01758811098235</v>
      </c>
      <c r="L208" s="52">
        <v>119.04696980025905</v>
      </c>
      <c r="M208" s="52">
        <v>122.44870134296818</v>
      </c>
      <c r="N208" s="52">
        <v>124.45974504056176</v>
      </c>
      <c r="O208" s="52">
        <v>127.78648851319112</v>
      </c>
      <c r="P208" s="52">
        <v>127.78648851319112</v>
      </c>
      <c r="Q208" s="52">
        <v>130.31563160406301</v>
      </c>
      <c r="R208" s="52">
        <v>130.31563160406301</v>
      </c>
      <c r="S208" s="52">
        <v>130.31563160406301</v>
      </c>
      <c r="T208" s="52">
        <v>131.0382439157407</v>
      </c>
      <c r="U208" s="52">
        <v>131.62451428181882</v>
      </c>
      <c r="V208" s="52"/>
      <c r="W208" s="52">
        <v>136.06244461108463</v>
      </c>
      <c r="X208" s="52">
        <v>138.2302815461177</v>
      </c>
      <c r="Y208" s="52">
        <v>138.2302815461177</v>
      </c>
      <c r="Z208" s="52">
        <v>140.99120594450886</v>
      </c>
      <c r="AA208" s="52">
        <v>140.99120594450886</v>
      </c>
      <c r="AB208" s="52">
        <v>140.99120594450886</v>
      </c>
      <c r="AC208" s="52">
        <v>144.49519394641766</v>
      </c>
      <c r="AE208" s="150"/>
      <c r="AF208" s="150"/>
      <c r="AG208" s="150"/>
      <c r="AH208" s="150"/>
      <c r="AI208" s="150"/>
      <c r="AJ208" s="150"/>
      <c r="AK208" s="150"/>
      <c r="AL208" s="150"/>
      <c r="AM208" s="150"/>
      <c r="AN208" s="150"/>
      <c r="AO208" s="150"/>
      <c r="AP208" s="150"/>
      <c r="AQ208" s="150"/>
      <c r="AR208" s="150"/>
      <c r="AS208" s="150"/>
      <c r="AT208" s="150"/>
      <c r="AU208" s="150"/>
      <c r="AV208" s="150"/>
      <c r="AW208" s="150"/>
    </row>
    <row r="209" spans="1:49" s="38" customFormat="1" ht="11.25">
      <c r="A209" s="103"/>
      <c r="B209" s="45">
        <v>42999</v>
      </c>
      <c r="C209" s="51" t="s">
        <v>80</v>
      </c>
      <c r="D209" s="51">
        <v>71</v>
      </c>
      <c r="E209" s="38" t="s">
        <v>381</v>
      </c>
      <c r="F209" s="81">
        <v>100</v>
      </c>
      <c r="G209" s="52">
        <v>106.14598653146528</v>
      </c>
      <c r="H209" s="52">
        <v>108.37526124313028</v>
      </c>
      <c r="I209" s="52"/>
      <c r="J209" s="52">
        <v>108.37526124313024</v>
      </c>
      <c r="K209" s="52">
        <v>119.26619707407691</v>
      </c>
      <c r="L209" s="52">
        <v>128.8799442681322</v>
      </c>
      <c r="M209" s="52">
        <v>128.8799442681322</v>
      </c>
      <c r="N209" s="52">
        <v>129.10441984673736</v>
      </c>
      <c r="O209" s="52">
        <v>135.23492530381606</v>
      </c>
      <c r="P209" s="52">
        <v>135.23492530381606</v>
      </c>
      <c r="Q209" s="52">
        <v>136.47341125474105</v>
      </c>
      <c r="R209" s="52">
        <v>148.87375183837756</v>
      </c>
      <c r="S209" s="52">
        <v>148.87375183837756</v>
      </c>
      <c r="T209" s="52">
        <v>148.87375183837756</v>
      </c>
      <c r="U209" s="52">
        <v>148.87375183837756</v>
      </c>
      <c r="V209" s="52"/>
      <c r="W209" s="52">
        <v>150.90177258301725</v>
      </c>
      <c r="X209" s="52">
        <v>154.98877622106974</v>
      </c>
      <c r="Y209" s="52">
        <v>158.27850452821426</v>
      </c>
      <c r="Z209" s="52">
        <v>160.86384395077016</v>
      </c>
      <c r="AA209" s="52">
        <v>165.43076089480607</v>
      </c>
      <c r="AB209" s="52">
        <v>165.43076089480607</v>
      </c>
      <c r="AC209" s="52">
        <v>165.43076089480607</v>
      </c>
      <c r="AE209" s="150"/>
      <c r="AF209" s="150"/>
      <c r="AG209" s="150"/>
      <c r="AH209" s="150"/>
      <c r="AI209" s="150"/>
      <c r="AJ209" s="150"/>
      <c r="AK209" s="150"/>
      <c r="AL209" s="150"/>
      <c r="AM209" s="150"/>
      <c r="AN209" s="150"/>
      <c r="AO209" s="150"/>
      <c r="AP209" s="150"/>
      <c r="AQ209" s="150"/>
      <c r="AR209" s="150"/>
      <c r="AS209" s="150"/>
      <c r="AT209" s="150"/>
      <c r="AU209" s="150"/>
      <c r="AV209" s="150"/>
      <c r="AW209" s="150"/>
    </row>
    <row r="210" spans="1:49" s="38" customFormat="1" ht="11.25">
      <c r="A210" s="103"/>
      <c r="B210" s="45">
        <v>41516</v>
      </c>
      <c r="C210" s="51" t="s">
        <v>80</v>
      </c>
      <c r="D210" s="51">
        <v>22</v>
      </c>
      <c r="E210" s="38" t="s">
        <v>382</v>
      </c>
      <c r="F210" s="81">
        <v>100</v>
      </c>
      <c r="G210" s="52">
        <v>105.06481918857924</v>
      </c>
      <c r="H210" s="52">
        <v>108.2769117724243</v>
      </c>
      <c r="I210" s="52"/>
      <c r="J210" s="52">
        <v>111.735684669081</v>
      </c>
      <c r="K210" s="52">
        <v>110.81194562536085</v>
      </c>
      <c r="L210" s="52">
        <v>114.05028079567523</v>
      </c>
      <c r="M210" s="52">
        <v>134.30955754999212</v>
      </c>
      <c r="N210" s="52">
        <v>140.0146958484228</v>
      </c>
      <c r="O210" s="52">
        <v>140.0146958484228</v>
      </c>
      <c r="P210" s="52">
        <v>140.0146958484228</v>
      </c>
      <c r="Q210" s="52">
        <v>140.0146958484228</v>
      </c>
      <c r="R210" s="52">
        <v>145.971762976959</v>
      </c>
      <c r="S210" s="52">
        <v>145.9297748386081</v>
      </c>
      <c r="T210" s="52">
        <v>147.56206371699994</v>
      </c>
      <c r="U210" s="52">
        <v>147.6040518553509</v>
      </c>
      <c r="V210" s="52"/>
      <c r="W210" s="52">
        <v>149.46727549467278</v>
      </c>
      <c r="X210" s="52">
        <v>153.67133784705823</v>
      </c>
      <c r="Y210" s="52">
        <v>157.24557812417993</v>
      </c>
      <c r="Z210" s="52">
        <v>162.1266992074739</v>
      </c>
      <c r="AA210" s="52">
        <v>162.1266992074739</v>
      </c>
      <c r="AB210" s="52">
        <v>166.00535348763975</v>
      </c>
      <c r="AC210" s="52">
        <v>171.1436519183331</v>
      </c>
      <c r="AE210" s="150"/>
      <c r="AF210" s="150"/>
      <c r="AG210" s="150"/>
      <c r="AH210" s="150"/>
      <c r="AI210" s="150"/>
      <c r="AJ210" s="150"/>
      <c r="AK210" s="150"/>
      <c r="AL210" s="150"/>
      <c r="AM210" s="150"/>
      <c r="AN210" s="150"/>
      <c r="AO210" s="150"/>
      <c r="AP210" s="150"/>
      <c r="AQ210" s="150"/>
      <c r="AR210" s="150"/>
      <c r="AS210" s="150"/>
      <c r="AT210" s="150"/>
      <c r="AU210" s="150"/>
      <c r="AV210" s="150"/>
      <c r="AW210" s="150"/>
    </row>
    <row r="211" spans="1:49" s="38" customFormat="1" ht="11.25">
      <c r="A211" s="103"/>
      <c r="B211" s="45">
        <v>37350</v>
      </c>
      <c r="C211" s="51" t="s">
        <v>80</v>
      </c>
      <c r="D211" s="51">
        <v>51</v>
      </c>
      <c r="E211" s="38" t="s">
        <v>383</v>
      </c>
      <c r="F211" s="81">
        <v>100</v>
      </c>
      <c r="G211" s="52">
        <v>103.30703012912483</v>
      </c>
      <c r="H211" s="52">
        <v>109.4906743185079</v>
      </c>
      <c r="I211" s="52"/>
      <c r="J211" s="52">
        <v>109.65566714490674</v>
      </c>
      <c r="K211" s="52">
        <v>118.0200860832138</v>
      </c>
      <c r="L211" s="52">
        <v>117.36011477761838</v>
      </c>
      <c r="M211" s="52">
        <v>117.37446197991395</v>
      </c>
      <c r="N211" s="52">
        <v>125.58823529411768</v>
      </c>
      <c r="O211" s="52">
        <v>126.20516499282644</v>
      </c>
      <c r="P211" s="52">
        <v>126.28407460545198</v>
      </c>
      <c r="Q211" s="52">
        <v>131.05451936872313</v>
      </c>
      <c r="R211" s="52">
        <v>135.11477761836446</v>
      </c>
      <c r="S211" s="52">
        <v>135.96126255380204</v>
      </c>
      <c r="T211" s="52">
        <v>136.49928263988525</v>
      </c>
      <c r="U211" s="52">
        <v>137.41750358680062</v>
      </c>
      <c r="V211" s="52"/>
      <c r="W211" s="52">
        <v>139.5050215208035</v>
      </c>
      <c r="X211" s="52">
        <v>140.48063127690105</v>
      </c>
      <c r="Y211" s="52">
        <v>146.0616929698709</v>
      </c>
      <c r="Z211" s="52">
        <v>146.04734576757537</v>
      </c>
      <c r="AA211" s="52">
        <v>150.3730272596844</v>
      </c>
      <c r="AB211" s="52">
        <v>150.3802008608322</v>
      </c>
      <c r="AC211" s="52">
        <v>153.97417503586806</v>
      </c>
      <c r="AE211" s="150"/>
      <c r="AF211" s="150"/>
      <c r="AG211" s="150"/>
      <c r="AH211" s="150"/>
      <c r="AI211" s="150"/>
      <c r="AJ211" s="150"/>
      <c r="AK211" s="150"/>
      <c r="AL211" s="150"/>
      <c r="AM211" s="150"/>
      <c r="AN211" s="150"/>
      <c r="AO211" s="150"/>
      <c r="AP211" s="150"/>
      <c r="AQ211" s="150"/>
      <c r="AR211" s="150"/>
      <c r="AS211" s="150"/>
      <c r="AT211" s="150"/>
      <c r="AU211" s="150"/>
      <c r="AV211" s="150"/>
      <c r="AW211" s="150"/>
    </row>
    <row r="212" spans="1:49" s="38" customFormat="1" ht="11.25">
      <c r="A212" s="103"/>
      <c r="B212" s="45">
        <v>44826</v>
      </c>
      <c r="C212" s="51" t="s">
        <v>80</v>
      </c>
      <c r="D212" s="51">
        <v>21</v>
      </c>
      <c r="E212" s="38" t="s">
        <v>384</v>
      </c>
      <c r="F212" s="81">
        <v>100</v>
      </c>
      <c r="G212" s="52">
        <v>102.73281279756237</v>
      </c>
      <c r="H212" s="52">
        <v>109.5886497809941</v>
      </c>
      <c r="I212" s="52"/>
      <c r="J212" s="52">
        <v>114.25442772805178</v>
      </c>
      <c r="K212" s="52">
        <v>116.14930489430581</v>
      </c>
      <c r="L212" s="52">
        <v>119.32965149495331</v>
      </c>
      <c r="M212" s="52">
        <v>121.4625785564654</v>
      </c>
      <c r="N212" s="52">
        <v>123.05275185678916</v>
      </c>
      <c r="O212" s="52">
        <v>123.59550561797751</v>
      </c>
      <c r="P212" s="52">
        <v>125.78556465435153</v>
      </c>
      <c r="Q212" s="52">
        <v>127.31860597981336</v>
      </c>
      <c r="R212" s="52">
        <v>126.509236335936</v>
      </c>
      <c r="S212" s="52">
        <v>126.12835650352312</v>
      </c>
      <c r="T212" s="52">
        <v>128.02323366977717</v>
      </c>
      <c r="U212" s="52">
        <v>128.71833936393068</v>
      </c>
      <c r="V212" s="52"/>
      <c r="W212" s="52">
        <v>130.9083984003047</v>
      </c>
      <c r="X212" s="52">
        <v>132.44143972576651</v>
      </c>
      <c r="Y212" s="52">
        <v>132.44143972576651</v>
      </c>
      <c r="Z212" s="52">
        <v>133.0413254618168</v>
      </c>
      <c r="AA212" s="52">
        <v>138.96400685583697</v>
      </c>
      <c r="AB212" s="52">
        <v>139.84003047038655</v>
      </c>
      <c r="AC212" s="52">
        <v>142.5728432679489</v>
      </c>
      <c r="AE212" s="150"/>
      <c r="AF212" s="150"/>
      <c r="AG212" s="150"/>
      <c r="AH212" s="150"/>
      <c r="AI212" s="150"/>
      <c r="AJ212" s="150"/>
      <c r="AK212" s="150"/>
      <c r="AL212" s="150"/>
      <c r="AM212" s="150"/>
      <c r="AN212" s="150"/>
      <c r="AO212" s="150"/>
      <c r="AP212" s="150"/>
      <c r="AQ212" s="150"/>
      <c r="AR212" s="150"/>
      <c r="AS212" s="150"/>
      <c r="AT212" s="150"/>
      <c r="AU212" s="150"/>
      <c r="AV212" s="150"/>
      <c r="AW212" s="150"/>
    </row>
    <row r="213" spans="1:49" s="38" customFormat="1" ht="11.25">
      <c r="A213" s="103"/>
      <c r="B213" s="45">
        <v>31210</v>
      </c>
      <c r="C213" s="51" t="s">
        <v>80</v>
      </c>
      <c r="D213" s="51">
        <v>22</v>
      </c>
      <c r="E213" s="38" t="s">
        <v>385</v>
      </c>
      <c r="F213" s="81">
        <v>100</v>
      </c>
      <c r="G213" s="52">
        <v>101.75358241183014</v>
      </c>
      <c r="H213" s="52">
        <v>110.84865536871033</v>
      </c>
      <c r="I213" s="52"/>
      <c r="J213" s="52">
        <v>116.57397107897665</v>
      </c>
      <c r="K213" s="52">
        <v>117.91533075966761</v>
      </c>
      <c r="L213" s="52">
        <v>120.28397565922923</v>
      </c>
      <c r="M213" s="52">
        <v>120.2316299155925</v>
      </c>
      <c r="N213" s="52">
        <v>121.16731008309887</v>
      </c>
      <c r="O213" s="52">
        <v>122.47595367401689</v>
      </c>
      <c r="P213" s="52">
        <v>123.71916508538901</v>
      </c>
      <c r="Q213" s="52">
        <v>123.7845972649349</v>
      </c>
      <c r="R213" s="52">
        <v>123.96126414970882</v>
      </c>
      <c r="S213" s="52">
        <v>123.96780736766341</v>
      </c>
      <c r="T213" s="52">
        <v>127.80867630700779</v>
      </c>
      <c r="U213" s="52">
        <v>128.30596087155664</v>
      </c>
      <c r="V213" s="52"/>
      <c r="W213" s="52">
        <v>131.45979192566904</v>
      </c>
      <c r="X213" s="52">
        <v>132.12065693908264</v>
      </c>
      <c r="Y213" s="52">
        <v>132.6702872472682</v>
      </c>
      <c r="Z213" s="52">
        <v>136.11856310933717</v>
      </c>
      <c r="AA213" s="52">
        <v>137.68239220048417</v>
      </c>
      <c r="AB213" s="52">
        <v>138.16004711116926</v>
      </c>
      <c r="AC213" s="52">
        <v>138.39560295753452</v>
      </c>
      <c r="AE213" s="150"/>
      <c r="AF213" s="150"/>
      <c r="AG213" s="150"/>
      <c r="AH213" s="150"/>
      <c r="AI213" s="150"/>
      <c r="AJ213" s="150"/>
      <c r="AK213" s="150"/>
      <c r="AL213" s="150"/>
      <c r="AM213" s="150"/>
      <c r="AN213" s="150"/>
      <c r="AO213" s="150"/>
      <c r="AP213" s="150"/>
      <c r="AQ213" s="150"/>
      <c r="AR213" s="150"/>
      <c r="AS213" s="150"/>
      <c r="AT213" s="150"/>
      <c r="AU213" s="150"/>
      <c r="AV213" s="150"/>
      <c r="AW213" s="150"/>
    </row>
    <row r="214" spans="1:49" s="38" customFormat="1" ht="11.25">
      <c r="A214" s="103"/>
      <c r="B214" s="45">
        <v>31100</v>
      </c>
      <c r="C214" s="51" t="s">
        <v>80</v>
      </c>
      <c r="D214" s="51">
        <v>11</v>
      </c>
      <c r="E214" s="46" t="s">
        <v>386</v>
      </c>
      <c r="F214" s="81">
        <v>100</v>
      </c>
      <c r="G214" s="52">
        <v>101.59244889686721</v>
      </c>
      <c r="H214" s="52">
        <v>105.25797672129247</v>
      </c>
      <c r="I214" s="52"/>
      <c r="J214" s="52">
        <v>113.20863975910592</v>
      </c>
      <c r="K214" s="52">
        <v>121.39093172737277</v>
      </c>
      <c r="L214" s="52">
        <v>121.45462968324746</v>
      </c>
      <c r="M214" s="52">
        <v>123.1513115988187</v>
      </c>
      <c r="N214" s="52">
        <v>130.41866929179454</v>
      </c>
      <c r="O214" s="52">
        <v>131.56523249753894</v>
      </c>
      <c r="P214" s="52">
        <v>133.2155886270195</v>
      </c>
      <c r="Q214" s="52">
        <v>133.31982164572355</v>
      </c>
      <c r="R214" s="52">
        <v>135.68243673634834</v>
      </c>
      <c r="S214" s="52">
        <v>135.52029648503097</v>
      </c>
      <c r="T214" s="52">
        <v>137.1359082749435</v>
      </c>
      <c r="U214" s="52">
        <v>137.1359082749435</v>
      </c>
      <c r="V214" s="52"/>
      <c r="W214" s="52">
        <v>142.1680467890439</v>
      </c>
      <c r="X214" s="52">
        <v>145.4977126643117</v>
      </c>
      <c r="Y214" s="52">
        <v>148.81000636979553</v>
      </c>
      <c r="Z214" s="52">
        <v>152.32497538942607</v>
      </c>
      <c r="AA214" s="52">
        <v>154.15484394000805</v>
      </c>
      <c r="AB214" s="52">
        <v>155.00028953616302</v>
      </c>
      <c r="AC214" s="52">
        <v>155.63147837164857</v>
      </c>
      <c r="AE214" s="150"/>
      <c r="AF214" s="150"/>
      <c r="AG214" s="150"/>
      <c r="AH214" s="150"/>
      <c r="AI214" s="150"/>
      <c r="AJ214" s="150"/>
      <c r="AK214" s="150"/>
      <c r="AL214" s="150"/>
      <c r="AM214" s="150"/>
      <c r="AN214" s="150"/>
      <c r="AO214" s="150"/>
      <c r="AP214" s="150"/>
      <c r="AQ214" s="150"/>
      <c r="AR214" s="150"/>
      <c r="AS214" s="150"/>
      <c r="AT214" s="150"/>
      <c r="AU214" s="150"/>
      <c r="AV214" s="150"/>
      <c r="AW214" s="150"/>
    </row>
    <row r="215" spans="1:49" s="38" customFormat="1" ht="11.25">
      <c r="A215" s="103"/>
      <c r="B215" s="45">
        <v>46212</v>
      </c>
      <c r="C215" s="51" t="s">
        <v>80</v>
      </c>
      <c r="D215" s="51">
        <v>53</v>
      </c>
      <c r="E215" s="46" t="s">
        <v>387</v>
      </c>
      <c r="F215" s="81">
        <v>100</v>
      </c>
      <c r="G215" s="52">
        <v>100.75599582898852</v>
      </c>
      <c r="H215" s="52">
        <v>105.47445255474453</v>
      </c>
      <c r="I215" s="52"/>
      <c r="J215" s="52">
        <v>107.05161626694472</v>
      </c>
      <c r="K215" s="52">
        <v>109.35870698644422</v>
      </c>
      <c r="L215" s="52">
        <v>109.89311783107405</v>
      </c>
      <c r="M215" s="52">
        <v>113.20385818561003</v>
      </c>
      <c r="N215" s="52">
        <v>116.0714285714286</v>
      </c>
      <c r="O215" s="52">
        <v>117.40093847758085</v>
      </c>
      <c r="P215" s="52">
        <v>118.48279457768511</v>
      </c>
      <c r="Q215" s="52">
        <v>118.48279457768511</v>
      </c>
      <c r="R215" s="52">
        <v>119.73409801876959</v>
      </c>
      <c r="S215" s="52">
        <v>120.50312825860274</v>
      </c>
      <c r="T215" s="52">
        <v>120.58133472367054</v>
      </c>
      <c r="U215" s="52">
        <v>122.71897810218982</v>
      </c>
      <c r="V215" s="52"/>
      <c r="W215" s="52">
        <v>124.38738269030243</v>
      </c>
      <c r="X215" s="52">
        <v>123.9702815432743</v>
      </c>
      <c r="Y215" s="52">
        <v>127.71115745568305</v>
      </c>
      <c r="Z215" s="52">
        <v>129.9139728884255</v>
      </c>
      <c r="AA215" s="52">
        <v>129.28832116788325</v>
      </c>
      <c r="AB215" s="52">
        <v>129.28832116788325</v>
      </c>
      <c r="AC215" s="52">
        <v>130.23983315954126</v>
      </c>
      <c r="AE215" s="150"/>
      <c r="AF215" s="150"/>
      <c r="AG215" s="150"/>
      <c r="AH215" s="150"/>
      <c r="AI215" s="150"/>
      <c r="AJ215" s="150"/>
      <c r="AK215" s="150"/>
      <c r="AL215" s="150"/>
      <c r="AM215" s="150"/>
      <c r="AN215" s="150"/>
      <c r="AO215" s="150"/>
      <c r="AP215" s="150"/>
      <c r="AQ215" s="150"/>
      <c r="AR215" s="150"/>
      <c r="AS215" s="150"/>
      <c r="AT215" s="150"/>
      <c r="AU215" s="150"/>
      <c r="AV215" s="150"/>
      <c r="AW215" s="150"/>
    </row>
    <row r="216" spans="1:49" s="38" customFormat="1" ht="11.25">
      <c r="A216" s="103"/>
      <c r="B216" s="45">
        <v>46212</v>
      </c>
      <c r="C216" s="51" t="s">
        <v>80</v>
      </c>
      <c r="D216" s="51">
        <v>52</v>
      </c>
      <c r="E216" s="54" t="s">
        <v>388</v>
      </c>
      <c r="F216" s="81">
        <v>100</v>
      </c>
      <c r="G216" s="52">
        <v>100.70524258645594</v>
      </c>
      <c r="H216" s="52">
        <v>109.87339621038319</v>
      </c>
      <c r="I216" s="52"/>
      <c r="J216" s="52">
        <v>114.25779590449486</v>
      </c>
      <c r="K216" s="52">
        <v>115.96567252952673</v>
      </c>
      <c r="L216" s="52">
        <v>116.54346163650268</v>
      </c>
      <c r="M216" s="52">
        <v>106.33018948083951</v>
      </c>
      <c r="N216" s="52">
        <v>109.43155748151925</v>
      </c>
      <c r="O216" s="52">
        <v>111.2074092956071</v>
      </c>
      <c r="P216" s="52">
        <v>112.21004333418303</v>
      </c>
      <c r="Q216" s="52">
        <v>112.21004333418303</v>
      </c>
      <c r="R216" s="52">
        <v>111.75121080805508</v>
      </c>
      <c r="S216" s="52">
        <v>111.75121080805508</v>
      </c>
      <c r="T216" s="52">
        <v>112.72835415073499</v>
      </c>
      <c r="U216" s="52">
        <v>115.27742374033478</v>
      </c>
      <c r="V216" s="52"/>
      <c r="W216" s="52">
        <v>114.83558501147081</v>
      </c>
      <c r="X216" s="52">
        <v>117.66505225592658</v>
      </c>
      <c r="Y216" s="52">
        <v>121.39519075537429</v>
      </c>
      <c r="Z216" s="52">
        <v>126.1109694961339</v>
      </c>
      <c r="AA216" s="52">
        <v>126.55280822499788</v>
      </c>
      <c r="AB216" s="52">
        <v>124.40309287110203</v>
      </c>
      <c r="AC216" s="52">
        <v>128.8469708556377</v>
      </c>
      <c r="AE216" s="150"/>
      <c r="AF216" s="150"/>
      <c r="AG216" s="150"/>
      <c r="AH216" s="150"/>
      <c r="AI216" s="150"/>
      <c r="AJ216" s="150"/>
      <c r="AK216" s="150"/>
      <c r="AL216" s="150"/>
      <c r="AM216" s="150"/>
      <c r="AN216" s="150"/>
      <c r="AO216" s="150"/>
      <c r="AP216" s="150"/>
      <c r="AQ216" s="150"/>
      <c r="AR216" s="150"/>
      <c r="AS216" s="150"/>
      <c r="AT216" s="150"/>
      <c r="AU216" s="150"/>
      <c r="AV216" s="150"/>
      <c r="AW216" s="150"/>
    </row>
    <row r="217" spans="1:49" s="38" customFormat="1" ht="11.25">
      <c r="A217" s="103"/>
      <c r="B217" s="45">
        <v>15400</v>
      </c>
      <c r="C217" s="51" t="s">
        <v>80</v>
      </c>
      <c r="D217" s="51">
        <v>21</v>
      </c>
      <c r="E217" s="38" t="s">
        <v>389</v>
      </c>
      <c r="F217" s="81">
        <v>100</v>
      </c>
      <c r="G217" s="52">
        <v>100.0296823983378</v>
      </c>
      <c r="H217" s="52">
        <v>108.25170673790443</v>
      </c>
      <c r="I217" s="52"/>
      <c r="J217" s="52">
        <v>117.24547343425348</v>
      </c>
      <c r="K217" s="52">
        <v>119.18967052537846</v>
      </c>
      <c r="L217" s="52">
        <v>119.18967052537846</v>
      </c>
      <c r="M217" s="52">
        <v>131.1219946571683</v>
      </c>
      <c r="N217" s="52">
        <v>131.1219946571683</v>
      </c>
      <c r="O217" s="52">
        <v>137.07331552389434</v>
      </c>
      <c r="P217" s="52">
        <v>138.48322944493916</v>
      </c>
      <c r="Q217" s="52">
        <v>139.93766696349064</v>
      </c>
      <c r="R217" s="52">
        <v>141.46631047788662</v>
      </c>
      <c r="S217" s="52">
        <v>141.46631047788662</v>
      </c>
      <c r="T217" s="52">
        <v>141.46631047788662</v>
      </c>
      <c r="U217" s="52">
        <v>142.98011279311368</v>
      </c>
      <c r="V217" s="52"/>
      <c r="W217" s="52">
        <v>148.82754526565745</v>
      </c>
      <c r="X217" s="52">
        <v>148.79786286731968</v>
      </c>
      <c r="Y217" s="52">
        <v>152.28554467200948</v>
      </c>
      <c r="Z217" s="52">
        <v>161.14574057583852</v>
      </c>
      <c r="AA217" s="52">
        <v>161.14574057583852</v>
      </c>
      <c r="AB217" s="52">
        <v>161.14574057583852</v>
      </c>
      <c r="AC217" s="52">
        <v>167.95785099436034</v>
      </c>
      <c r="AE217" s="150"/>
      <c r="AF217" s="150"/>
      <c r="AG217" s="150"/>
      <c r="AH217" s="150"/>
      <c r="AI217" s="150"/>
      <c r="AJ217" s="150"/>
      <c r="AK217" s="150"/>
      <c r="AL217" s="150"/>
      <c r="AM217" s="150"/>
      <c r="AN217" s="150"/>
      <c r="AO217" s="150"/>
      <c r="AP217" s="150"/>
      <c r="AQ217" s="150"/>
      <c r="AR217" s="150"/>
      <c r="AS217" s="150"/>
      <c r="AT217" s="150"/>
      <c r="AU217" s="150"/>
      <c r="AV217" s="150"/>
      <c r="AW217" s="150"/>
    </row>
    <row r="218" spans="1:49" s="38" customFormat="1" ht="11.25">
      <c r="A218" s="103"/>
      <c r="B218" s="45">
        <v>43240</v>
      </c>
      <c r="C218" s="51" t="s">
        <v>80</v>
      </c>
      <c r="D218" s="51">
        <v>11</v>
      </c>
      <c r="E218" s="38" t="s">
        <v>390</v>
      </c>
      <c r="F218" s="81">
        <v>100</v>
      </c>
      <c r="G218" s="52">
        <v>101.71681312925567</v>
      </c>
      <c r="H218" s="52">
        <v>105.98847698306467</v>
      </c>
      <c r="I218" s="52"/>
      <c r="J218" s="52">
        <v>118.81510795553748</v>
      </c>
      <c r="K218" s="52">
        <v>120.49700285165574</v>
      </c>
      <c r="L218" s="52">
        <v>127.97532444858294</v>
      </c>
      <c r="M218" s="52">
        <v>129.17418378630046</v>
      </c>
      <c r="N218" s="52">
        <v>133.5971599837049</v>
      </c>
      <c r="O218" s="52">
        <v>133.13158354187286</v>
      </c>
      <c r="P218" s="52">
        <v>133.13158354187286</v>
      </c>
      <c r="Q218" s="52">
        <v>134.06273642553697</v>
      </c>
      <c r="R218" s="52">
        <v>134.06273642553697</v>
      </c>
      <c r="S218" s="52">
        <v>135.09864400861326</v>
      </c>
      <c r="T218" s="52">
        <v>136.83873595996053</v>
      </c>
      <c r="U218" s="52">
        <v>136.83873595996053</v>
      </c>
      <c r="V218" s="52"/>
      <c r="W218" s="52">
        <v>139.83006459873138</v>
      </c>
      <c r="X218" s="52">
        <v>140.70302042716645</v>
      </c>
      <c r="Y218" s="52">
        <v>141.63417331083053</v>
      </c>
      <c r="Z218" s="52">
        <v>141.54105802246414</v>
      </c>
      <c r="AA218" s="52">
        <v>143.52557760577324</v>
      </c>
      <c r="AB218" s="52">
        <v>148.66437758249444</v>
      </c>
      <c r="AC218" s="52">
        <v>158.1563172903452</v>
      </c>
      <c r="AE218" s="150"/>
      <c r="AF218" s="150"/>
      <c r="AG218" s="150"/>
      <c r="AH218" s="150"/>
      <c r="AI218" s="150"/>
      <c r="AJ218" s="150"/>
      <c r="AK218" s="150"/>
      <c r="AL218" s="150"/>
      <c r="AM218" s="150"/>
      <c r="AN218" s="150"/>
      <c r="AO218" s="150"/>
      <c r="AP218" s="150"/>
      <c r="AQ218" s="150"/>
      <c r="AR218" s="150"/>
      <c r="AS218" s="150"/>
      <c r="AT218" s="150"/>
      <c r="AU218" s="150"/>
      <c r="AV218" s="150"/>
      <c r="AW218" s="150"/>
    </row>
    <row r="219" spans="1:49" s="38" customFormat="1" ht="11.25">
      <c r="A219" s="103"/>
      <c r="B219" s="110">
        <v>31600</v>
      </c>
      <c r="C219" s="111" t="s">
        <v>80</v>
      </c>
      <c r="D219" s="111">
        <v>42</v>
      </c>
      <c r="E219" s="117" t="s">
        <v>391</v>
      </c>
      <c r="F219" s="105">
        <v>100</v>
      </c>
      <c r="G219" s="112">
        <v>102.03140661543601</v>
      </c>
      <c r="H219" s="112">
        <v>111.74072836618777</v>
      </c>
      <c r="I219" s="112"/>
      <c r="J219" s="112">
        <v>118.14233210825256</v>
      </c>
      <c r="K219" s="112">
        <v>120.57467423989307</v>
      </c>
      <c r="L219" s="112">
        <v>125.30571333110589</v>
      </c>
      <c r="M219" s="112">
        <v>132.50918810557965</v>
      </c>
      <c r="N219" s="112">
        <v>131.48012028065483</v>
      </c>
      <c r="O219" s="112">
        <v>134.21984630805207</v>
      </c>
      <c r="P219" s="112">
        <v>133.61176077514196</v>
      </c>
      <c r="Q219" s="112">
        <v>133.61176077514196</v>
      </c>
      <c r="R219" s="112">
        <v>133.61176077514196</v>
      </c>
      <c r="S219" s="112">
        <v>133.61176077514196</v>
      </c>
      <c r="T219" s="112">
        <v>133.61176077514196</v>
      </c>
      <c r="U219" s="112">
        <v>136.87270297360504</v>
      </c>
      <c r="V219" s="112"/>
      <c r="W219" s="112">
        <v>138.48312729702636</v>
      </c>
      <c r="X219" s="112">
        <v>139.7861677246909</v>
      </c>
      <c r="Y219" s="112">
        <v>143.26762445706646</v>
      </c>
      <c r="Z219" s="112">
        <v>144.77781490143664</v>
      </c>
      <c r="AA219" s="112">
        <v>147.80487804878047</v>
      </c>
      <c r="AB219" s="112">
        <v>147.80487804878047</v>
      </c>
      <c r="AC219" s="112">
        <v>149.40862011359837</v>
      </c>
      <c r="AE219" s="150"/>
      <c r="AF219" s="150"/>
      <c r="AG219" s="150"/>
      <c r="AH219" s="150"/>
      <c r="AI219" s="150"/>
      <c r="AJ219" s="150"/>
      <c r="AK219" s="150"/>
      <c r="AL219" s="150"/>
      <c r="AM219" s="150"/>
      <c r="AN219" s="150"/>
      <c r="AO219" s="150"/>
      <c r="AP219" s="150"/>
      <c r="AQ219" s="150"/>
      <c r="AR219" s="150"/>
      <c r="AS219" s="150"/>
      <c r="AT219" s="150"/>
      <c r="AU219" s="150"/>
      <c r="AV219" s="150"/>
      <c r="AW219" s="150"/>
    </row>
    <row r="220" spans="1:49" s="38" customFormat="1" ht="11.25">
      <c r="A220" s="103" t="s">
        <v>701</v>
      </c>
      <c r="B220" s="110">
        <v>42120</v>
      </c>
      <c r="C220" s="111" t="s">
        <v>80</v>
      </c>
      <c r="D220" s="111">
        <v>42</v>
      </c>
      <c r="E220" s="116" t="s">
        <v>392</v>
      </c>
      <c r="F220" s="81" t="s">
        <v>697</v>
      </c>
      <c r="G220" s="104" t="s">
        <v>697</v>
      </c>
      <c r="H220" s="104" t="s">
        <v>697</v>
      </c>
      <c r="I220" s="104"/>
      <c r="J220" s="104" t="s">
        <v>697</v>
      </c>
      <c r="K220" s="104" t="s">
        <v>697</v>
      </c>
      <c r="L220" s="104" t="s">
        <v>697</v>
      </c>
      <c r="M220" s="104" t="s">
        <v>697</v>
      </c>
      <c r="N220" s="104" t="s">
        <v>697</v>
      </c>
      <c r="O220" s="104" t="s">
        <v>697</v>
      </c>
      <c r="P220" s="104" t="s">
        <v>697</v>
      </c>
      <c r="Q220" s="104" t="s">
        <v>697</v>
      </c>
      <c r="R220" s="104" t="s">
        <v>697</v>
      </c>
      <c r="S220" s="104" t="s">
        <v>697</v>
      </c>
      <c r="T220" s="104" t="s">
        <v>697</v>
      </c>
      <c r="U220" s="104" t="s">
        <v>697</v>
      </c>
      <c r="V220" s="104"/>
      <c r="W220" s="104" t="s">
        <v>697</v>
      </c>
      <c r="X220" s="104" t="s">
        <v>697</v>
      </c>
      <c r="Y220" s="104" t="s">
        <v>697</v>
      </c>
      <c r="Z220" s="104" t="s">
        <v>697</v>
      </c>
      <c r="AA220" s="104" t="s">
        <v>697</v>
      </c>
      <c r="AB220" s="104" t="s">
        <v>697</v>
      </c>
      <c r="AC220" s="104" t="s">
        <v>697</v>
      </c>
      <c r="AE220" s="150"/>
      <c r="AF220" s="150"/>
      <c r="AG220" s="150"/>
      <c r="AH220" s="150"/>
      <c r="AI220" s="150"/>
      <c r="AJ220" s="150"/>
      <c r="AK220" s="150"/>
      <c r="AL220" s="150"/>
      <c r="AM220" s="150"/>
      <c r="AN220" s="150"/>
      <c r="AO220" s="150"/>
      <c r="AP220" s="150"/>
      <c r="AQ220" s="150"/>
      <c r="AR220" s="150"/>
      <c r="AS220" s="150"/>
      <c r="AT220" s="150"/>
      <c r="AU220" s="150"/>
      <c r="AV220" s="150"/>
      <c r="AW220" s="150"/>
    </row>
    <row r="221" spans="1:49" s="38" customFormat="1" ht="11.25">
      <c r="A221" s="103" t="s">
        <v>701</v>
      </c>
      <c r="B221" s="110">
        <v>42120</v>
      </c>
      <c r="C221" s="111" t="s">
        <v>80</v>
      </c>
      <c r="D221" s="111">
        <v>41</v>
      </c>
      <c r="E221" s="116" t="s">
        <v>393</v>
      </c>
      <c r="F221" s="81" t="s">
        <v>697</v>
      </c>
      <c r="G221" s="104" t="s">
        <v>697</v>
      </c>
      <c r="H221" s="104" t="s">
        <v>697</v>
      </c>
      <c r="I221" s="104"/>
      <c r="J221" s="104" t="s">
        <v>697</v>
      </c>
      <c r="K221" s="104" t="s">
        <v>697</v>
      </c>
      <c r="L221" s="104" t="s">
        <v>697</v>
      </c>
      <c r="M221" s="104" t="s">
        <v>697</v>
      </c>
      <c r="N221" s="104" t="s">
        <v>697</v>
      </c>
      <c r="O221" s="104" t="s">
        <v>697</v>
      </c>
      <c r="P221" s="104" t="s">
        <v>697</v>
      </c>
      <c r="Q221" s="104" t="s">
        <v>697</v>
      </c>
      <c r="R221" s="104" t="s">
        <v>697</v>
      </c>
      <c r="S221" s="104" t="s">
        <v>697</v>
      </c>
      <c r="T221" s="104" t="s">
        <v>697</v>
      </c>
      <c r="U221" s="104" t="s">
        <v>697</v>
      </c>
      <c r="V221" s="104"/>
      <c r="W221" s="104" t="s">
        <v>697</v>
      </c>
      <c r="X221" s="104" t="s">
        <v>697</v>
      </c>
      <c r="Y221" s="104" t="s">
        <v>697</v>
      </c>
      <c r="Z221" s="104" t="s">
        <v>697</v>
      </c>
      <c r="AA221" s="104" t="s">
        <v>697</v>
      </c>
      <c r="AB221" s="104" t="s">
        <v>697</v>
      </c>
      <c r="AC221" s="104" t="s">
        <v>697</v>
      </c>
      <c r="AE221" s="150"/>
      <c r="AF221" s="150"/>
      <c r="AG221" s="150"/>
      <c r="AH221" s="150"/>
      <c r="AI221" s="150"/>
      <c r="AJ221" s="150"/>
      <c r="AK221" s="150"/>
      <c r="AL221" s="150"/>
      <c r="AM221" s="150"/>
      <c r="AN221" s="150"/>
      <c r="AO221" s="150"/>
      <c r="AP221" s="150"/>
      <c r="AQ221" s="150"/>
      <c r="AR221" s="150"/>
      <c r="AS221" s="150"/>
      <c r="AT221" s="150"/>
      <c r="AU221" s="150"/>
      <c r="AV221" s="150"/>
      <c r="AW221" s="150"/>
    </row>
    <row r="222" spans="1:49" s="38" customFormat="1" ht="11.25">
      <c r="A222" s="103" t="s">
        <v>701</v>
      </c>
      <c r="B222" s="45">
        <v>42120</v>
      </c>
      <c r="C222" s="51" t="s">
        <v>80</v>
      </c>
      <c r="D222" s="51">
        <v>51</v>
      </c>
      <c r="E222" s="46" t="s">
        <v>394</v>
      </c>
      <c r="F222" s="81" t="s">
        <v>697</v>
      </c>
      <c r="G222" s="104" t="s">
        <v>697</v>
      </c>
      <c r="H222" s="104" t="s">
        <v>697</v>
      </c>
      <c r="I222" s="104"/>
      <c r="J222" s="104" t="s">
        <v>697</v>
      </c>
      <c r="K222" s="104" t="s">
        <v>697</v>
      </c>
      <c r="L222" s="104" t="s">
        <v>697</v>
      </c>
      <c r="M222" s="104" t="s">
        <v>697</v>
      </c>
      <c r="N222" s="104" t="s">
        <v>697</v>
      </c>
      <c r="O222" s="104" t="s">
        <v>697</v>
      </c>
      <c r="P222" s="104" t="s">
        <v>697</v>
      </c>
      <c r="Q222" s="104" t="s">
        <v>697</v>
      </c>
      <c r="R222" s="104" t="s">
        <v>697</v>
      </c>
      <c r="S222" s="104" t="s">
        <v>697</v>
      </c>
      <c r="T222" s="104" t="s">
        <v>697</v>
      </c>
      <c r="U222" s="104" t="s">
        <v>697</v>
      </c>
      <c r="V222" s="104"/>
      <c r="W222" s="104" t="s">
        <v>697</v>
      </c>
      <c r="X222" s="104" t="s">
        <v>697</v>
      </c>
      <c r="Y222" s="104" t="s">
        <v>697</v>
      </c>
      <c r="Z222" s="104" t="s">
        <v>697</v>
      </c>
      <c r="AA222" s="104" t="s">
        <v>697</v>
      </c>
      <c r="AB222" s="104" t="s">
        <v>697</v>
      </c>
      <c r="AC222" s="104" t="s">
        <v>697</v>
      </c>
      <c r="AE222" s="150"/>
      <c r="AF222" s="150"/>
      <c r="AG222" s="150"/>
      <c r="AH222" s="150"/>
      <c r="AI222" s="150"/>
      <c r="AJ222" s="150"/>
      <c r="AK222" s="150"/>
      <c r="AL222" s="150"/>
      <c r="AM222" s="150"/>
      <c r="AN222" s="150"/>
      <c r="AO222" s="150"/>
      <c r="AP222" s="150"/>
      <c r="AQ222" s="150"/>
      <c r="AR222" s="150"/>
      <c r="AS222" s="150"/>
      <c r="AT222" s="150"/>
      <c r="AU222" s="150"/>
      <c r="AV222" s="150"/>
      <c r="AW222" s="150"/>
    </row>
    <row r="223" spans="1:49" s="38" customFormat="1" ht="11.25">
      <c r="A223" s="103"/>
      <c r="B223" s="55">
        <v>37550</v>
      </c>
      <c r="C223" s="48" t="s">
        <v>80</v>
      </c>
      <c r="D223" s="48">
        <v>11</v>
      </c>
      <c r="E223" s="46" t="s">
        <v>395</v>
      </c>
      <c r="F223" s="81">
        <v>100</v>
      </c>
      <c r="G223" s="52">
        <v>101.15434599801239</v>
      </c>
      <c r="H223" s="52">
        <v>109.43352954667074</v>
      </c>
      <c r="I223" s="52"/>
      <c r="J223" s="52">
        <v>114.60897484901768</v>
      </c>
      <c r="K223" s="52">
        <v>117.71271309532912</v>
      </c>
      <c r="L223" s="52">
        <v>120.66355783197007</v>
      </c>
      <c r="M223" s="52">
        <v>120.79351731519</v>
      </c>
      <c r="N223" s="52">
        <v>123.18630074153357</v>
      </c>
      <c r="O223" s="52">
        <v>123.18630074153357</v>
      </c>
      <c r="P223" s="52">
        <v>123.47679840990756</v>
      </c>
      <c r="Q223" s="52">
        <v>125.08218026144796</v>
      </c>
      <c r="R223" s="52">
        <v>126.24417093494387</v>
      </c>
      <c r="S223" s="52">
        <v>126.62640470912015</v>
      </c>
      <c r="T223" s="52">
        <v>126.42764314654846</v>
      </c>
      <c r="U223" s="52">
        <v>126.42764314654846</v>
      </c>
      <c r="V223" s="52"/>
      <c r="W223" s="52">
        <v>129.32497515480472</v>
      </c>
      <c r="X223" s="52">
        <v>134.69153734423978</v>
      </c>
      <c r="Y223" s="52">
        <v>137.32130571057263</v>
      </c>
      <c r="Z223" s="52">
        <v>138.6820579466402</v>
      </c>
      <c r="AA223" s="52">
        <v>142.0304258084245</v>
      </c>
      <c r="AB223" s="52">
        <v>142.0304258084245</v>
      </c>
      <c r="AC223" s="52">
        <v>142.74902530387592</v>
      </c>
      <c r="AE223" s="150"/>
      <c r="AF223" s="150"/>
      <c r="AG223" s="150"/>
      <c r="AH223" s="150"/>
      <c r="AI223" s="150"/>
      <c r="AJ223" s="150"/>
      <c r="AK223" s="150"/>
      <c r="AL223" s="150"/>
      <c r="AM223" s="150"/>
      <c r="AN223" s="150"/>
      <c r="AO223" s="150"/>
      <c r="AP223" s="150"/>
      <c r="AQ223" s="150"/>
      <c r="AR223" s="150"/>
      <c r="AS223" s="150"/>
      <c r="AT223" s="150"/>
      <c r="AU223" s="150"/>
      <c r="AV223" s="150"/>
      <c r="AW223" s="150"/>
    </row>
    <row r="224" spans="1:49" s="38" customFormat="1" ht="11.25">
      <c r="A224" s="103"/>
      <c r="B224" s="55">
        <v>37410</v>
      </c>
      <c r="C224" s="48" t="s">
        <v>80</v>
      </c>
      <c r="D224" s="48">
        <v>11</v>
      </c>
      <c r="E224" s="46" t="s">
        <v>396</v>
      </c>
      <c r="F224" s="81">
        <v>100</v>
      </c>
      <c r="G224" s="52">
        <v>103.5838332807073</v>
      </c>
      <c r="H224" s="52">
        <v>111.0198926428797</v>
      </c>
      <c r="I224" s="52"/>
      <c r="J224" s="52">
        <v>114.1300915693085</v>
      </c>
      <c r="K224" s="52">
        <v>120.80833596463532</v>
      </c>
      <c r="L224" s="52">
        <v>121.32933375434166</v>
      </c>
      <c r="M224" s="52">
        <v>127.25765708872751</v>
      </c>
      <c r="N224" s="52">
        <v>131.01515629933692</v>
      </c>
      <c r="O224" s="52">
        <v>131.01515629933692</v>
      </c>
      <c r="P224" s="52">
        <v>135.47521313545943</v>
      </c>
      <c r="Q224" s="52">
        <v>136.22513419640038</v>
      </c>
      <c r="R224" s="52">
        <v>139.63530154720556</v>
      </c>
      <c r="S224" s="52">
        <v>139.2879696874013</v>
      </c>
      <c r="T224" s="52">
        <v>144.17429744237447</v>
      </c>
      <c r="U224" s="52">
        <v>146.0372592358699</v>
      </c>
      <c r="V224" s="52"/>
      <c r="W224" s="52">
        <v>147.95547837069782</v>
      </c>
      <c r="X224" s="52">
        <v>149.50268392800757</v>
      </c>
      <c r="Y224" s="52">
        <v>152.26555099463215</v>
      </c>
      <c r="Z224" s="52">
        <v>155.62046100410484</v>
      </c>
      <c r="AA224" s="52">
        <v>155.32049257972844</v>
      </c>
      <c r="AB224" s="52">
        <v>155.32049257972844</v>
      </c>
      <c r="AC224" s="52">
        <v>159.75686769813703</v>
      </c>
      <c r="AE224" s="150"/>
      <c r="AF224" s="150"/>
      <c r="AG224" s="150"/>
      <c r="AH224" s="150"/>
      <c r="AI224" s="150"/>
      <c r="AJ224" s="150"/>
      <c r="AK224" s="150"/>
      <c r="AL224" s="150"/>
      <c r="AM224" s="150"/>
      <c r="AN224" s="150"/>
      <c r="AO224" s="150"/>
      <c r="AP224" s="150"/>
      <c r="AQ224" s="150"/>
      <c r="AR224" s="150"/>
      <c r="AS224" s="150"/>
      <c r="AT224" s="150"/>
      <c r="AU224" s="150"/>
      <c r="AV224" s="150"/>
      <c r="AW224" s="150"/>
    </row>
    <row r="225" spans="1:49" s="38" customFormat="1" ht="11.25">
      <c r="A225" s="103"/>
      <c r="B225" s="55">
        <v>31210</v>
      </c>
      <c r="C225" s="48" t="s">
        <v>80</v>
      </c>
      <c r="D225" s="48">
        <v>33</v>
      </c>
      <c r="E225" s="46" t="s">
        <v>397</v>
      </c>
      <c r="F225" s="81">
        <v>100</v>
      </c>
      <c r="G225" s="52">
        <v>104.05834340991535</v>
      </c>
      <c r="H225" s="52">
        <v>115.95374848851269</v>
      </c>
      <c r="I225" s="52"/>
      <c r="J225" s="52">
        <v>119.59643288996371</v>
      </c>
      <c r="K225" s="52">
        <v>123.26178960096735</v>
      </c>
      <c r="L225" s="52">
        <v>132.6330108827086</v>
      </c>
      <c r="M225" s="52">
        <v>133.30562273276905</v>
      </c>
      <c r="N225" s="52">
        <v>136.69891172914146</v>
      </c>
      <c r="O225" s="52">
        <v>145.67714631197094</v>
      </c>
      <c r="P225" s="52">
        <v>147.27176541717046</v>
      </c>
      <c r="Q225" s="52">
        <v>147.1055018137847</v>
      </c>
      <c r="R225" s="52">
        <v>147.2415356711003</v>
      </c>
      <c r="S225" s="52">
        <v>147.2415356711003</v>
      </c>
      <c r="T225" s="52">
        <v>148.63210399032644</v>
      </c>
      <c r="U225" s="52">
        <v>148.63210399032644</v>
      </c>
      <c r="V225" s="52"/>
      <c r="W225" s="52">
        <v>151.1940749697702</v>
      </c>
      <c r="X225" s="52">
        <v>157.16444981862148</v>
      </c>
      <c r="Y225" s="52">
        <v>162.71160822249087</v>
      </c>
      <c r="Z225" s="52">
        <v>163.59582829504222</v>
      </c>
      <c r="AA225" s="52">
        <v>165.47762998790802</v>
      </c>
      <c r="AB225" s="52">
        <v>165.75725513905675</v>
      </c>
      <c r="AC225" s="52">
        <v>166.21070133010878</v>
      </c>
      <c r="AE225" s="150"/>
      <c r="AF225" s="150"/>
      <c r="AG225" s="150"/>
      <c r="AH225" s="150"/>
      <c r="AI225" s="150"/>
      <c r="AJ225" s="150"/>
      <c r="AK225" s="150"/>
      <c r="AL225" s="150"/>
      <c r="AM225" s="150"/>
      <c r="AN225" s="150"/>
      <c r="AO225" s="150"/>
      <c r="AP225" s="150"/>
      <c r="AQ225" s="150"/>
      <c r="AR225" s="150"/>
      <c r="AS225" s="150"/>
      <c r="AT225" s="150"/>
      <c r="AU225" s="150"/>
      <c r="AV225" s="150"/>
      <c r="AW225" s="150"/>
    </row>
    <row r="226" spans="1:49" s="38" customFormat="1" ht="11.25">
      <c r="A226" s="192"/>
      <c r="B226" s="193">
        <v>37540</v>
      </c>
      <c r="C226" s="194" t="s">
        <v>80</v>
      </c>
      <c r="D226" s="194">
        <v>21</v>
      </c>
      <c r="E226" s="195" t="s">
        <v>398</v>
      </c>
      <c r="F226" s="187">
        <v>100</v>
      </c>
      <c r="G226" s="196">
        <v>100</v>
      </c>
      <c r="H226" s="196">
        <v>110.65250094020311</v>
      </c>
      <c r="I226" s="196"/>
      <c r="J226" s="196">
        <v>112.89018427980444</v>
      </c>
      <c r="K226" s="196">
        <v>114.98683715682589</v>
      </c>
      <c r="L226" s="196">
        <v>115.927040240692</v>
      </c>
      <c r="M226" s="196">
        <v>119.31177134261</v>
      </c>
      <c r="N226" s="196">
        <v>123.04437758555848</v>
      </c>
      <c r="O226" s="196">
        <v>124.22903347122977</v>
      </c>
      <c r="P226" s="196">
        <v>129.83264385107182</v>
      </c>
      <c r="Q226" s="196">
        <v>130.30274539300487</v>
      </c>
      <c r="R226" s="196">
        <v>134.90974050394883</v>
      </c>
      <c r="S226" s="196">
        <v>134.90974050394883</v>
      </c>
      <c r="T226" s="196">
        <v>138.60473862354266</v>
      </c>
      <c r="U226" s="196">
        <v>138.60473862354266</v>
      </c>
      <c r="V226" s="196"/>
      <c r="W226" s="196">
        <v>142.7792403159082</v>
      </c>
      <c r="X226" s="196">
        <v>146.03234298608496</v>
      </c>
      <c r="Y226" s="196">
        <v>152.81120722075963</v>
      </c>
      <c r="Z226" s="196">
        <v>154.23091387739746</v>
      </c>
      <c r="AA226" s="196">
        <v>154.23091387739746</v>
      </c>
      <c r="AB226" s="196">
        <v>162.1568258743888</v>
      </c>
      <c r="AC226" s="196">
        <v>163.81158330199315</v>
      </c>
      <c r="AE226" s="150"/>
      <c r="AF226" s="150"/>
      <c r="AG226" s="150"/>
      <c r="AH226" s="150"/>
      <c r="AI226" s="150"/>
      <c r="AJ226" s="150"/>
      <c r="AK226" s="150"/>
      <c r="AL226" s="150"/>
      <c r="AM226" s="150"/>
      <c r="AN226" s="150"/>
      <c r="AO226" s="150"/>
      <c r="AP226" s="150"/>
      <c r="AQ226" s="150"/>
      <c r="AR226" s="150"/>
      <c r="AS226" s="150"/>
      <c r="AT226" s="150"/>
      <c r="AU226" s="150"/>
      <c r="AV226" s="150"/>
      <c r="AW226" s="150"/>
    </row>
    <row r="227" spans="1:49" s="38" customFormat="1" ht="11.25">
      <c r="A227" s="101"/>
      <c r="AE227" s="150"/>
      <c r="AF227" s="150"/>
      <c r="AG227" s="150"/>
      <c r="AH227" s="150"/>
      <c r="AI227" s="150"/>
      <c r="AJ227" s="150"/>
      <c r="AK227" s="150"/>
      <c r="AL227" s="150"/>
      <c r="AM227" s="150"/>
      <c r="AN227" s="150"/>
      <c r="AO227" s="150"/>
      <c r="AP227" s="150"/>
      <c r="AQ227" s="150"/>
      <c r="AR227" s="150"/>
      <c r="AS227" s="150"/>
      <c r="AT227" s="150"/>
      <c r="AU227" s="150"/>
      <c r="AV227" s="150"/>
      <c r="AW227" s="150"/>
    </row>
    <row r="228" spans="1:49" s="38" customFormat="1" ht="11.25">
      <c r="A228" s="107" t="s">
        <v>745</v>
      </c>
      <c r="B228" s="118"/>
      <c r="C228" s="118"/>
      <c r="D228" s="118"/>
      <c r="AE228" s="150"/>
      <c r="AF228" s="150"/>
      <c r="AG228" s="150"/>
      <c r="AH228" s="150"/>
      <c r="AI228" s="150"/>
      <c r="AJ228" s="150"/>
      <c r="AK228" s="150"/>
      <c r="AL228" s="150"/>
      <c r="AM228" s="150"/>
      <c r="AN228" s="150"/>
      <c r="AO228" s="150"/>
      <c r="AP228" s="150"/>
      <c r="AQ228" s="150"/>
      <c r="AR228" s="150"/>
      <c r="AS228" s="150"/>
      <c r="AT228" s="150"/>
      <c r="AU228" s="150"/>
      <c r="AV228" s="150"/>
      <c r="AW228" s="150"/>
    </row>
    <row r="229" spans="1:49" s="38" customFormat="1" ht="11.25">
      <c r="A229" s="119"/>
      <c r="B229" s="120"/>
      <c r="C229" s="120"/>
      <c r="D229" s="121"/>
      <c r="AE229" s="150"/>
      <c r="AF229" s="150"/>
      <c r="AG229" s="150"/>
      <c r="AH229" s="150"/>
      <c r="AI229" s="150"/>
      <c r="AJ229" s="150"/>
      <c r="AK229" s="150"/>
      <c r="AL229" s="150"/>
      <c r="AM229" s="150"/>
      <c r="AN229" s="150"/>
      <c r="AO229" s="150"/>
      <c r="AP229" s="150"/>
      <c r="AQ229" s="150"/>
      <c r="AR229" s="150"/>
      <c r="AS229" s="150"/>
      <c r="AT229" s="150"/>
      <c r="AU229" s="150"/>
      <c r="AV229" s="150"/>
      <c r="AW229" s="150"/>
    </row>
    <row r="230" spans="1:49" s="38" customFormat="1" ht="15" customHeight="1">
      <c r="A230" s="304" t="s">
        <v>771</v>
      </c>
      <c r="B230" s="293"/>
      <c r="C230" s="293"/>
      <c r="D230" s="293"/>
      <c r="E230" s="293"/>
      <c r="F230" s="293"/>
      <c r="G230" s="293"/>
      <c r="H230" s="293"/>
      <c r="I230" s="293"/>
      <c r="J230" s="293"/>
      <c r="K230" s="293"/>
      <c r="L230" s="293"/>
      <c r="M230" s="293"/>
      <c r="N230" s="293"/>
      <c r="O230" s="293"/>
      <c r="P230" s="293"/>
      <c r="V230" s="94"/>
      <c r="AE230" s="150"/>
      <c r="AF230" s="150"/>
      <c r="AG230" s="150"/>
      <c r="AH230" s="150"/>
      <c r="AI230" s="150"/>
      <c r="AJ230" s="150"/>
      <c r="AK230" s="150"/>
      <c r="AL230" s="150"/>
      <c r="AM230" s="150"/>
      <c r="AN230" s="150"/>
      <c r="AO230" s="150"/>
      <c r="AP230" s="150"/>
      <c r="AQ230" s="150"/>
      <c r="AR230" s="150"/>
      <c r="AS230" s="150"/>
      <c r="AT230" s="150"/>
      <c r="AU230" s="150"/>
      <c r="AV230" s="150"/>
      <c r="AW230" s="150"/>
    </row>
    <row r="231" spans="1:49" s="38" customFormat="1" ht="15">
      <c r="A231" s="133"/>
      <c r="B231" s="133"/>
      <c r="C231" s="133"/>
      <c r="D231" s="133"/>
      <c r="E231" s="133"/>
      <c r="F231" s="133"/>
      <c r="G231" s="133"/>
      <c r="H231" s="133"/>
      <c r="I231" s="133"/>
      <c r="J231" s="133"/>
      <c r="K231" s="133"/>
      <c r="L231" s="133"/>
      <c r="M231" s="133"/>
      <c r="V231" s="133"/>
      <c r="W231" s="133"/>
      <c r="X231" s="133"/>
      <c r="Y231" s="133"/>
      <c r="Z231" s="133"/>
      <c r="AA231" s="133"/>
      <c r="AB231" s="133"/>
      <c r="AC231" s="133"/>
      <c r="AE231" s="150"/>
      <c r="AF231" s="150"/>
      <c r="AG231" s="150"/>
      <c r="AH231" s="150"/>
      <c r="AI231" s="150"/>
      <c r="AJ231" s="150"/>
      <c r="AK231" s="150"/>
      <c r="AL231" s="150"/>
      <c r="AM231" s="150"/>
      <c r="AN231" s="150"/>
      <c r="AO231" s="150"/>
      <c r="AP231" s="150"/>
      <c r="AQ231" s="150"/>
      <c r="AR231" s="150"/>
      <c r="AS231" s="150"/>
      <c r="AT231" s="150"/>
      <c r="AU231" s="150"/>
      <c r="AV231" s="150"/>
      <c r="AW231" s="150"/>
    </row>
    <row r="232" spans="1:49" s="38" customFormat="1" ht="11.25">
      <c r="A232" s="107" t="s">
        <v>47</v>
      </c>
      <c r="B232" s="108"/>
      <c r="C232" s="108"/>
      <c r="D232" s="109"/>
      <c r="AE232" s="150"/>
      <c r="AF232" s="150"/>
      <c r="AG232" s="150"/>
      <c r="AH232" s="150"/>
      <c r="AI232" s="150"/>
      <c r="AJ232" s="150"/>
      <c r="AK232" s="150"/>
      <c r="AL232" s="150"/>
      <c r="AM232" s="150"/>
      <c r="AN232" s="150"/>
      <c r="AO232" s="150"/>
      <c r="AP232" s="150"/>
      <c r="AQ232" s="150"/>
      <c r="AR232" s="150"/>
      <c r="AS232" s="150"/>
      <c r="AT232" s="150"/>
      <c r="AU232" s="150"/>
      <c r="AV232" s="150"/>
      <c r="AW232" s="150"/>
    </row>
    <row r="233" spans="1:49" s="38" customFormat="1" ht="11.25">
      <c r="A233" s="107" t="s">
        <v>48</v>
      </c>
      <c r="B233" s="108"/>
      <c r="C233" s="108"/>
      <c r="D233" s="109"/>
      <c r="AE233" s="150"/>
      <c r="AF233" s="150"/>
      <c r="AG233" s="150"/>
      <c r="AH233" s="150"/>
      <c r="AI233" s="150"/>
      <c r="AJ233" s="150"/>
      <c r="AK233" s="150"/>
      <c r="AL233" s="150"/>
      <c r="AM233" s="150"/>
      <c r="AN233" s="150"/>
      <c r="AO233" s="150"/>
      <c r="AP233" s="150"/>
      <c r="AQ233" s="150"/>
      <c r="AR233" s="150"/>
      <c r="AS233" s="150"/>
      <c r="AT233" s="150"/>
      <c r="AU233" s="150"/>
      <c r="AV233" s="150"/>
      <c r="AW233" s="150"/>
    </row>
    <row r="234" spans="1:49" s="38" customFormat="1" ht="11.25">
      <c r="A234" s="107" t="s">
        <v>746</v>
      </c>
      <c r="B234" s="108"/>
      <c r="C234" s="108"/>
      <c r="D234" s="109"/>
      <c r="AE234" s="150"/>
      <c r="AF234" s="150"/>
      <c r="AG234" s="150"/>
      <c r="AH234" s="150"/>
      <c r="AI234" s="150"/>
      <c r="AJ234" s="150"/>
      <c r="AK234" s="150"/>
      <c r="AL234" s="150"/>
      <c r="AM234" s="150"/>
      <c r="AN234" s="150"/>
      <c r="AO234" s="150"/>
      <c r="AP234" s="150"/>
      <c r="AQ234" s="150"/>
      <c r="AR234" s="150"/>
      <c r="AS234" s="150"/>
      <c r="AT234" s="150"/>
      <c r="AU234" s="150"/>
      <c r="AV234" s="150"/>
      <c r="AW234" s="150"/>
    </row>
    <row r="235" spans="1:49" s="38" customFormat="1" ht="11.25">
      <c r="A235" s="107" t="s">
        <v>772</v>
      </c>
      <c r="B235" s="108"/>
      <c r="C235" s="108"/>
      <c r="D235" s="109"/>
      <c r="AE235" s="150"/>
      <c r="AF235" s="150"/>
      <c r="AG235" s="150"/>
      <c r="AH235" s="150"/>
      <c r="AI235" s="150"/>
      <c r="AJ235" s="150"/>
      <c r="AK235" s="150"/>
      <c r="AL235" s="150"/>
      <c r="AM235" s="150"/>
      <c r="AN235" s="150"/>
      <c r="AO235" s="150"/>
      <c r="AP235" s="150"/>
      <c r="AQ235" s="150"/>
      <c r="AR235" s="150"/>
      <c r="AS235" s="150"/>
      <c r="AT235" s="150"/>
      <c r="AU235" s="150"/>
      <c r="AV235" s="150"/>
      <c r="AW235" s="150"/>
    </row>
    <row r="236" spans="1:49" s="38" customFormat="1" ht="11.25">
      <c r="A236" s="107" t="s">
        <v>65</v>
      </c>
      <c r="B236" s="108"/>
      <c r="C236" s="108"/>
      <c r="D236" s="109"/>
      <c r="AE236" s="150"/>
      <c r="AF236" s="150"/>
      <c r="AG236" s="150"/>
      <c r="AH236" s="150"/>
      <c r="AI236" s="150"/>
      <c r="AJ236" s="150"/>
      <c r="AK236" s="150"/>
      <c r="AL236" s="150"/>
      <c r="AM236" s="150"/>
      <c r="AN236" s="150"/>
      <c r="AO236" s="150"/>
      <c r="AP236" s="150"/>
      <c r="AQ236" s="150"/>
      <c r="AR236" s="150"/>
      <c r="AS236" s="150"/>
      <c r="AT236" s="150"/>
      <c r="AU236" s="150"/>
      <c r="AV236" s="150"/>
      <c r="AW236" s="150"/>
    </row>
    <row r="237" spans="1:49" s="38" customFormat="1" ht="11.25">
      <c r="A237" s="122"/>
      <c r="AE237" s="150"/>
      <c r="AF237" s="150"/>
      <c r="AG237" s="150"/>
      <c r="AH237" s="150"/>
      <c r="AI237" s="150"/>
      <c r="AJ237" s="150"/>
      <c r="AK237" s="150"/>
      <c r="AL237" s="150"/>
      <c r="AM237" s="150"/>
      <c r="AN237" s="150"/>
      <c r="AO237" s="150"/>
      <c r="AP237" s="150"/>
      <c r="AQ237" s="150"/>
      <c r="AR237" s="150"/>
      <c r="AS237" s="150"/>
      <c r="AT237" s="150"/>
      <c r="AU237" s="150"/>
      <c r="AV237" s="150"/>
      <c r="AW237" s="150"/>
    </row>
    <row r="238" spans="1:49" s="38" customFormat="1" ht="11.25">
      <c r="A238" s="122"/>
      <c r="AE238" s="150"/>
      <c r="AF238" s="150"/>
      <c r="AG238" s="150"/>
      <c r="AH238" s="150"/>
      <c r="AI238" s="150"/>
      <c r="AJ238" s="150"/>
      <c r="AK238" s="150"/>
      <c r="AL238" s="150"/>
      <c r="AM238" s="150"/>
      <c r="AN238" s="150"/>
      <c r="AO238" s="150"/>
      <c r="AP238" s="150"/>
      <c r="AQ238" s="150"/>
      <c r="AR238" s="150"/>
      <c r="AS238" s="150"/>
      <c r="AT238" s="150"/>
      <c r="AU238" s="150"/>
      <c r="AV238" s="150"/>
      <c r="AW238" s="150"/>
    </row>
    <row r="239" spans="1:49" s="38" customFormat="1" ht="11.25">
      <c r="A239" s="3" t="s">
        <v>64</v>
      </c>
      <c r="AE239" s="150"/>
      <c r="AF239" s="150"/>
      <c r="AG239" s="150"/>
      <c r="AH239" s="150"/>
      <c r="AI239" s="150"/>
      <c r="AJ239" s="150"/>
      <c r="AK239" s="150"/>
      <c r="AL239" s="150"/>
      <c r="AM239" s="150"/>
      <c r="AN239" s="150"/>
      <c r="AO239" s="150"/>
      <c r="AP239" s="150"/>
      <c r="AQ239" s="150"/>
      <c r="AR239" s="150"/>
      <c r="AS239" s="150"/>
      <c r="AT239" s="150"/>
      <c r="AU239" s="150"/>
      <c r="AV239" s="150"/>
      <c r="AW239" s="150"/>
    </row>
    <row r="240" spans="1:49" s="38" customFormat="1" ht="11.25">
      <c r="A240" s="123"/>
      <c r="W240" s="46"/>
      <c r="X240" s="46"/>
      <c r="Y240" s="46"/>
      <c r="Z240" s="46"/>
      <c r="AA240" s="46"/>
      <c r="AB240" s="46"/>
      <c r="AC240" s="46"/>
      <c r="AE240" s="150"/>
      <c r="AF240" s="150"/>
      <c r="AG240" s="150"/>
      <c r="AH240" s="150"/>
      <c r="AI240" s="150"/>
      <c r="AJ240" s="150"/>
      <c r="AK240" s="150"/>
      <c r="AL240" s="150"/>
      <c r="AM240" s="150"/>
      <c r="AN240" s="150"/>
      <c r="AO240" s="150"/>
      <c r="AP240" s="150"/>
      <c r="AQ240" s="150"/>
      <c r="AR240" s="150"/>
      <c r="AS240" s="150"/>
      <c r="AT240" s="150"/>
      <c r="AU240" s="150"/>
      <c r="AV240" s="150"/>
      <c r="AW240" s="150"/>
    </row>
    <row r="241" spans="1:49" ht="12">
      <c r="A241" s="324" t="s">
        <v>694</v>
      </c>
      <c r="B241" s="295" t="s">
        <v>72</v>
      </c>
      <c r="C241" s="295"/>
      <c r="D241" s="295"/>
      <c r="E241" s="295" t="s">
        <v>94</v>
      </c>
      <c r="F241" s="294">
        <v>2015</v>
      </c>
      <c r="G241" s="294"/>
      <c r="H241" s="294"/>
      <c r="I241" s="166"/>
      <c r="J241" s="294">
        <v>2016</v>
      </c>
      <c r="K241" s="294"/>
      <c r="L241" s="294"/>
      <c r="M241" s="294"/>
      <c r="N241" s="294"/>
      <c r="O241" s="294"/>
      <c r="P241" s="294"/>
      <c r="Q241" s="294"/>
      <c r="R241" s="294"/>
      <c r="S241" s="294"/>
      <c r="T241" s="294"/>
      <c r="U241" s="294"/>
      <c r="V241" s="166"/>
      <c r="W241" s="326">
        <v>2017</v>
      </c>
      <c r="X241" s="326"/>
      <c r="Y241" s="326"/>
      <c r="Z241" s="326"/>
      <c r="AA241" s="326"/>
      <c r="AB241" s="326"/>
      <c r="AC241" s="326"/>
      <c r="AE241" s="150"/>
      <c r="AF241" s="150"/>
      <c r="AG241" s="150"/>
      <c r="AH241" s="150"/>
      <c r="AI241" s="150"/>
      <c r="AJ241" s="150"/>
      <c r="AK241" s="150"/>
      <c r="AL241" s="150"/>
      <c r="AM241" s="150"/>
      <c r="AN241" s="150"/>
      <c r="AO241" s="150"/>
      <c r="AP241" s="150"/>
      <c r="AQ241" s="150"/>
      <c r="AR241" s="150"/>
      <c r="AS241" s="150"/>
      <c r="AT241" s="150"/>
      <c r="AU241" s="150"/>
      <c r="AV241" s="150"/>
      <c r="AW241" s="150"/>
    </row>
    <row r="242" spans="1:49" ht="12">
      <c r="A242" s="325"/>
      <c r="B242" s="296" t="s">
        <v>767</v>
      </c>
      <c r="C242" s="296"/>
      <c r="D242" s="296"/>
      <c r="E242" s="296"/>
      <c r="F242" s="165" t="s">
        <v>183</v>
      </c>
      <c r="G242" s="159" t="s">
        <v>184</v>
      </c>
      <c r="H242" s="159" t="s">
        <v>185</v>
      </c>
      <c r="I242" s="160"/>
      <c r="J242" s="159" t="s">
        <v>74</v>
      </c>
      <c r="K242" s="159" t="s">
        <v>75</v>
      </c>
      <c r="L242" s="159" t="s">
        <v>76</v>
      </c>
      <c r="M242" s="159" t="s">
        <v>77</v>
      </c>
      <c r="N242" s="159" t="s">
        <v>182</v>
      </c>
      <c r="O242" s="159" t="s">
        <v>730</v>
      </c>
      <c r="P242" s="159" t="s">
        <v>581</v>
      </c>
      <c r="Q242" s="159" t="s">
        <v>142</v>
      </c>
      <c r="R242" s="159" t="s">
        <v>45</v>
      </c>
      <c r="S242" s="159" t="s">
        <v>183</v>
      </c>
      <c r="T242" s="159" t="s">
        <v>184</v>
      </c>
      <c r="U242" s="159" t="s">
        <v>185</v>
      </c>
      <c r="V242" s="160"/>
      <c r="W242" s="159" t="s">
        <v>74</v>
      </c>
      <c r="X242" s="159" t="s">
        <v>141</v>
      </c>
      <c r="Y242" s="159" t="s">
        <v>44</v>
      </c>
      <c r="Z242" s="159" t="s">
        <v>13</v>
      </c>
      <c r="AA242" s="159" t="s">
        <v>14</v>
      </c>
      <c r="AB242" s="159" t="s">
        <v>15</v>
      </c>
      <c r="AC242" s="159" t="s">
        <v>16</v>
      </c>
      <c r="AE242" s="150"/>
      <c r="AF242" s="150"/>
      <c r="AG242" s="150"/>
      <c r="AH242" s="150"/>
      <c r="AI242" s="150"/>
      <c r="AJ242" s="150"/>
      <c r="AK242" s="150"/>
      <c r="AL242" s="150"/>
      <c r="AM242" s="150"/>
      <c r="AN242" s="150"/>
      <c r="AO242" s="150"/>
      <c r="AP242" s="150"/>
      <c r="AQ242" s="150"/>
      <c r="AR242" s="150"/>
      <c r="AS242" s="150"/>
      <c r="AT242" s="150"/>
      <c r="AU242" s="150"/>
      <c r="AV242" s="150"/>
      <c r="AW242" s="150"/>
    </row>
    <row r="243" spans="1:49" ht="12">
      <c r="A243" s="101"/>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E243" s="150"/>
      <c r="AF243" s="150"/>
      <c r="AG243" s="150"/>
      <c r="AH243" s="150"/>
      <c r="AI243" s="150"/>
      <c r="AJ243" s="150"/>
      <c r="AK243" s="150"/>
      <c r="AL243" s="150"/>
      <c r="AM243" s="150"/>
      <c r="AN243" s="150"/>
      <c r="AO243" s="150"/>
      <c r="AP243" s="150"/>
      <c r="AQ243" s="150"/>
      <c r="AR243" s="150"/>
      <c r="AS243" s="150"/>
      <c r="AT243" s="150"/>
      <c r="AU243" s="150"/>
      <c r="AV243" s="150"/>
      <c r="AW243" s="150"/>
    </row>
    <row r="244" spans="1:49" ht="12">
      <c r="A244" s="103" t="s">
        <v>696</v>
      </c>
      <c r="B244" s="51">
        <v>37370</v>
      </c>
      <c r="C244" s="38"/>
      <c r="D244" s="38"/>
      <c r="E244" s="38" t="s">
        <v>54</v>
      </c>
      <c r="F244" s="81">
        <v>100</v>
      </c>
      <c r="G244" s="52">
        <v>101.20365213622269</v>
      </c>
      <c r="H244" s="52">
        <v>106.85784716099462</v>
      </c>
      <c r="I244" s="38"/>
      <c r="J244" s="52">
        <v>114.28039290727315</v>
      </c>
      <c r="K244" s="52">
        <v>115.78364122048778</v>
      </c>
      <c r="L244" s="52">
        <v>117.64100772940822</v>
      </c>
      <c r="M244" s="52">
        <v>118.48937243213135</v>
      </c>
      <c r="N244" s="52">
        <v>121.366027240097</v>
      </c>
      <c r="O244" s="52">
        <v>121.366027240097</v>
      </c>
      <c r="P244" s="52">
        <v>121.366027240097</v>
      </c>
      <c r="Q244" s="52">
        <v>124.64347681328404</v>
      </c>
      <c r="R244" s="52">
        <v>126.46786387715571</v>
      </c>
      <c r="S244" s="52">
        <v>128.03234725692337</v>
      </c>
      <c r="T244" s="52">
        <v>128.30768205489028</v>
      </c>
      <c r="U244" s="52">
        <v>129.21465095230263</v>
      </c>
      <c r="V244" s="38"/>
      <c r="W244" s="52">
        <v>130.75295766624802</v>
      </c>
      <c r="X244" s="52">
        <v>132.19084538168596</v>
      </c>
      <c r="Y244" s="52">
        <v>132.97508571242793</v>
      </c>
      <c r="Z244" s="52">
        <v>134.9609272393306</v>
      </c>
      <c r="AA244" s="52">
        <v>140.7348911779943</v>
      </c>
      <c r="AB244" s="52">
        <v>141.840092373914</v>
      </c>
      <c r="AC244" s="52">
        <v>142.0939743112569</v>
      </c>
      <c r="AE244" s="150"/>
      <c r="AF244" s="150"/>
      <c r="AG244" s="150"/>
      <c r="AH244" s="150"/>
      <c r="AI244" s="150"/>
      <c r="AJ244" s="150"/>
      <c r="AK244" s="150"/>
      <c r="AL244" s="150"/>
      <c r="AM244" s="150"/>
      <c r="AN244" s="150"/>
      <c r="AO244" s="150"/>
      <c r="AP244" s="150"/>
      <c r="AQ244" s="150"/>
      <c r="AR244" s="150"/>
      <c r="AS244" s="150"/>
      <c r="AT244" s="150"/>
      <c r="AU244" s="150"/>
      <c r="AV244" s="150"/>
      <c r="AW244" s="150"/>
    </row>
    <row r="245" spans="1:49" ht="12">
      <c r="A245" s="103" t="s">
        <v>698</v>
      </c>
      <c r="B245" s="51">
        <v>31600</v>
      </c>
      <c r="C245" s="51" t="s">
        <v>80</v>
      </c>
      <c r="D245" s="51">
        <v>6</v>
      </c>
      <c r="E245" s="38" t="s">
        <v>55</v>
      </c>
      <c r="F245" s="81">
        <v>100</v>
      </c>
      <c r="G245" s="52">
        <v>106.782556710276</v>
      </c>
      <c r="H245" s="52">
        <v>111.0013544065683</v>
      </c>
      <c r="I245" s="38"/>
      <c r="J245" s="52">
        <v>111.69230545394515</v>
      </c>
      <c r="K245" s="52">
        <v>118.09037797819414</v>
      </c>
      <c r="L245" s="52">
        <v>122.51963412888216</v>
      </c>
      <c r="M245" s="52">
        <v>123.839219140462</v>
      </c>
      <c r="N245" s="52">
        <v>132.60012802332403</v>
      </c>
      <c r="O245" s="52">
        <v>134.1179914532068</v>
      </c>
      <c r="P245" s="52">
        <v>134.1179914532068</v>
      </c>
      <c r="Q245" s="52">
        <v>136.30897493569543</v>
      </c>
      <c r="R245" s="52">
        <v>137.01957591028096</v>
      </c>
      <c r="S245" s="52">
        <v>137.01552810349696</v>
      </c>
      <c r="T245" s="52">
        <v>142.6049537446324</v>
      </c>
      <c r="U245" s="52">
        <v>142.6009059378484</v>
      </c>
      <c r="V245" s="38"/>
      <c r="W245" s="52">
        <v>144.94870913703016</v>
      </c>
      <c r="X245" s="52">
        <v>147.78053135597094</v>
      </c>
      <c r="Y245" s="52">
        <v>149.01086999517108</v>
      </c>
      <c r="Z245" s="52">
        <v>151.6676882160525</v>
      </c>
      <c r="AA245" s="52">
        <v>161.43130218796702</v>
      </c>
      <c r="AB245" s="52">
        <v>159.8243228947241</v>
      </c>
      <c r="AC245" s="52">
        <v>159.8243228947241</v>
      </c>
      <c r="AE245" s="150"/>
      <c r="AF245" s="150"/>
      <c r="AG245" s="150"/>
      <c r="AH245" s="150"/>
      <c r="AI245" s="150"/>
      <c r="AJ245" s="150"/>
      <c r="AK245" s="150"/>
      <c r="AL245" s="150"/>
      <c r="AM245" s="150"/>
      <c r="AN245" s="150"/>
      <c r="AO245" s="150"/>
      <c r="AP245" s="150"/>
      <c r="AQ245" s="150"/>
      <c r="AR245" s="150"/>
      <c r="AS245" s="150"/>
      <c r="AT245" s="150"/>
      <c r="AU245" s="150"/>
      <c r="AV245" s="150"/>
      <c r="AW245" s="150"/>
    </row>
    <row r="246" spans="1:49" ht="12">
      <c r="A246" s="103" t="s">
        <v>699</v>
      </c>
      <c r="B246" s="51">
        <v>41278</v>
      </c>
      <c r="C246" s="51"/>
      <c r="D246" s="51"/>
      <c r="E246" s="38" t="s">
        <v>56</v>
      </c>
      <c r="F246" s="81">
        <v>100</v>
      </c>
      <c r="G246" s="52">
        <v>102.64042036455247</v>
      </c>
      <c r="H246" s="52">
        <v>105.87428832753618</v>
      </c>
      <c r="I246" s="38"/>
      <c r="J246" s="52">
        <v>114.39272017418595</v>
      </c>
      <c r="K246" s="52">
        <v>114.58725523278669</v>
      </c>
      <c r="L246" s="52">
        <v>115.692662467463</v>
      </c>
      <c r="M246" s="52">
        <v>118.25374281902683</v>
      </c>
      <c r="N246" s="52">
        <v>119.95586317026104</v>
      </c>
      <c r="O246" s="52">
        <v>120.27869695985459</v>
      </c>
      <c r="P246" s="52">
        <v>121.07700428544732</v>
      </c>
      <c r="Q246" s="52">
        <v>121.51652449764562</v>
      </c>
      <c r="R246" s="52">
        <v>122.21587782590139</v>
      </c>
      <c r="S246" s="52">
        <v>122.25819742980408</v>
      </c>
      <c r="T246" s="52">
        <v>122.3104906318857</v>
      </c>
      <c r="U246" s="52">
        <v>124.32336138365098</v>
      </c>
      <c r="V246" s="38"/>
      <c r="W246" s="52">
        <v>125.46983003239085</v>
      </c>
      <c r="X246" s="52">
        <v>126.58974571092152</v>
      </c>
      <c r="Y246" s="52">
        <v>132.7529796441565</v>
      </c>
      <c r="Z246" s="52">
        <v>134.43627928450508</v>
      </c>
      <c r="AA246" s="52">
        <v>135.4554709440721</v>
      </c>
      <c r="AB246" s="52">
        <v>136.2206964934786</v>
      </c>
      <c r="AC246" s="52">
        <v>137.20881586188412</v>
      </c>
      <c r="AE246" s="150"/>
      <c r="AF246" s="150"/>
      <c r="AG246" s="150"/>
      <c r="AH246" s="150"/>
      <c r="AI246" s="150"/>
      <c r="AJ246" s="150"/>
      <c r="AK246" s="150"/>
      <c r="AL246" s="150"/>
      <c r="AM246" s="150"/>
      <c r="AN246" s="150"/>
      <c r="AO246" s="150"/>
      <c r="AP246" s="150"/>
      <c r="AQ246" s="150"/>
      <c r="AR246" s="150"/>
      <c r="AS246" s="150"/>
      <c r="AT246" s="150"/>
      <c r="AU246" s="150"/>
      <c r="AV246" s="150"/>
      <c r="AW246" s="150"/>
    </row>
    <row r="247" spans="1:49" ht="12">
      <c r="A247" s="103" t="s">
        <v>700</v>
      </c>
      <c r="B247" s="51">
        <v>31600</v>
      </c>
      <c r="C247" s="51" t="s">
        <v>80</v>
      </c>
      <c r="D247" s="51">
        <v>7</v>
      </c>
      <c r="E247" s="38" t="s">
        <v>59</v>
      </c>
      <c r="F247" s="81">
        <v>100</v>
      </c>
      <c r="G247" s="52">
        <v>101.27556086793335</v>
      </c>
      <c r="H247" s="52">
        <v>113.25895191681937</v>
      </c>
      <c r="I247" s="38"/>
      <c r="J247" s="52">
        <v>117.52412261354846</v>
      </c>
      <c r="K247" s="52">
        <v>118.41575612936435</v>
      </c>
      <c r="L247" s="52">
        <v>121.85374426570095</v>
      </c>
      <c r="M247" s="52">
        <v>122.8026388548021</v>
      </c>
      <c r="N247" s="52">
        <v>126.64172432371262</v>
      </c>
      <c r="O247" s="52">
        <v>130.25043463703415</v>
      </c>
      <c r="P247" s="52">
        <v>134.08766736021383</v>
      </c>
      <c r="Q247" s="52">
        <v>134.8011603959258</v>
      </c>
      <c r="R247" s="52">
        <v>137.10277274275018</v>
      </c>
      <c r="S247" s="52">
        <v>139.86631929598798</v>
      </c>
      <c r="T247" s="52">
        <v>143.91630419389588</v>
      </c>
      <c r="U247" s="52">
        <v>146.19289477718723</v>
      </c>
      <c r="V247" s="38"/>
      <c r="W247" s="52">
        <v>147.1806925866162</v>
      </c>
      <c r="X247" s="52">
        <v>152.83427816823627</v>
      </c>
      <c r="Y247" s="52">
        <v>151.77501564873324</v>
      </c>
      <c r="Z247" s="52">
        <v>153.2120265042578</v>
      </c>
      <c r="AA247" s="52">
        <v>157.01187236512106</v>
      </c>
      <c r="AB247" s="52">
        <v>159.94675874169195</v>
      </c>
      <c r="AC247" s="52">
        <v>159.94675874169195</v>
      </c>
      <c r="AE247" s="150"/>
      <c r="AF247" s="150"/>
      <c r="AG247" s="150"/>
      <c r="AH247" s="150"/>
      <c r="AI247" s="150"/>
      <c r="AJ247" s="150"/>
      <c r="AK247" s="150"/>
      <c r="AL247" s="150"/>
      <c r="AM247" s="150"/>
      <c r="AN247" s="150"/>
      <c r="AO247" s="150"/>
      <c r="AP247" s="150"/>
      <c r="AQ247" s="150"/>
      <c r="AR247" s="150"/>
      <c r="AS247" s="150"/>
      <c r="AT247" s="150"/>
      <c r="AU247" s="150"/>
      <c r="AV247" s="150"/>
      <c r="AW247" s="150"/>
    </row>
    <row r="248" spans="1:49" ht="12">
      <c r="A248" s="192" t="s">
        <v>701</v>
      </c>
      <c r="B248" s="194">
        <v>42120</v>
      </c>
      <c r="C248" s="194" t="s">
        <v>80</v>
      </c>
      <c r="D248" s="194" t="s">
        <v>61</v>
      </c>
      <c r="E248" s="195" t="s">
        <v>60</v>
      </c>
      <c r="F248" s="187">
        <v>100</v>
      </c>
      <c r="G248" s="196">
        <v>100.25853002918684</v>
      </c>
      <c r="H248" s="196">
        <v>100.74671173323652</v>
      </c>
      <c r="I248" s="195"/>
      <c r="J248" s="196">
        <v>104.45181909996843</v>
      </c>
      <c r="K248" s="196">
        <v>104.45181909996843</v>
      </c>
      <c r="L248" s="196">
        <v>104.95936298489133</v>
      </c>
      <c r="M248" s="196">
        <v>110.4072665793763</v>
      </c>
      <c r="N248" s="196">
        <v>110.4072665793763</v>
      </c>
      <c r="O248" s="196">
        <v>116.03048944009501</v>
      </c>
      <c r="P248" s="196">
        <v>116.12950094063467</v>
      </c>
      <c r="Q248" s="196">
        <v>116.12950094063467</v>
      </c>
      <c r="R248" s="196">
        <v>116.44372493887508</v>
      </c>
      <c r="S248" s="196">
        <v>116.44372493887508</v>
      </c>
      <c r="T248" s="196">
        <v>118.77852396928978</v>
      </c>
      <c r="U248" s="196">
        <v>119.40765954563548</v>
      </c>
      <c r="V248" s="195"/>
      <c r="W248" s="196">
        <v>119.40765954563548</v>
      </c>
      <c r="X248" s="196">
        <v>121.91156488845925</v>
      </c>
      <c r="Y248" s="196">
        <v>122.27116915778035</v>
      </c>
      <c r="Z248" s="196">
        <v>122.27116915778035</v>
      </c>
      <c r="AA248" s="196">
        <v>125.10363897440155</v>
      </c>
      <c r="AB248" s="196">
        <v>124.80070902744367</v>
      </c>
      <c r="AC248" s="196">
        <v>124.81210906754245</v>
      </c>
      <c r="AE248" s="150"/>
      <c r="AF248" s="150"/>
      <c r="AG248" s="150"/>
      <c r="AH248" s="150"/>
      <c r="AI248" s="150"/>
      <c r="AJ248" s="150"/>
      <c r="AK248" s="150"/>
      <c r="AL248" s="150"/>
      <c r="AM248" s="150"/>
      <c r="AN248" s="150"/>
      <c r="AO248" s="150"/>
      <c r="AP248" s="150"/>
      <c r="AQ248" s="150"/>
      <c r="AR248" s="150"/>
      <c r="AS248" s="150"/>
      <c r="AT248" s="150"/>
      <c r="AU248" s="150"/>
      <c r="AV248" s="150"/>
      <c r="AW248" s="150"/>
    </row>
    <row r="249" spans="1:49" ht="12">
      <c r="A249" s="101"/>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E249" s="150"/>
      <c r="AF249" s="150"/>
      <c r="AG249" s="150"/>
      <c r="AH249" s="150"/>
      <c r="AI249" s="150"/>
      <c r="AJ249" s="150"/>
      <c r="AK249" s="150"/>
      <c r="AL249" s="150"/>
      <c r="AM249" s="150"/>
      <c r="AN249" s="150"/>
      <c r="AO249" s="150"/>
      <c r="AP249" s="150"/>
      <c r="AQ249" s="150"/>
      <c r="AR249" s="150"/>
      <c r="AS249" s="150"/>
      <c r="AT249" s="150"/>
      <c r="AU249" s="150"/>
      <c r="AV249" s="150"/>
      <c r="AW249" s="150"/>
    </row>
    <row r="250" spans="1:49" ht="15">
      <c r="A250" s="327" t="s">
        <v>768</v>
      </c>
      <c r="B250" s="293"/>
      <c r="C250" s="293"/>
      <c r="D250" s="293"/>
      <c r="E250" s="293"/>
      <c r="F250" s="293"/>
      <c r="G250" s="293"/>
      <c r="H250" s="293"/>
      <c r="I250" s="293"/>
      <c r="J250" s="293"/>
      <c r="K250" s="293"/>
      <c r="L250" s="293"/>
      <c r="M250" s="293"/>
      <c r="N250" s="293"/>
      <c r="O250" s="38"/>
      <c r="P250" s="38"/>
      <c r="Q250" s="38"/>
      <c r="R250" s="38"/>
      <c r="S250" s="38"/>
      <c r="T250" s="38"/>
      <c r="U250" s="38"/>
      <c r="V250" s="38"/>
      <c r="W250" s="38"/>
      <c r="X250" s="38"/>
      <c r="Y250" s="38"/>
      <c r="Z250" s="38"/>
      <c r="AA250" s="38"/>
      <c r="AB250" s="38"/>
      <c r="AC250" s="38"/>
      <c r="AE250" s="150"/>
      <c r="AF250" s="150"/>
      <c r="AG250" s="150"/>
      <c r="AH250" s="150"/>
      <c r="AI250" s="150"/>
      <c r="AJ250" s="150"/>
      <c r="AK250" s="150"/>
      <c r="AL250" s="150"/>
      <c r="AM250" s="150"/>
      <c r="AN250" s="150"/>
      <c r="AO250" s="150"/>
      <c r="AP250" s="150"/>
      <c r="AQ250" s="150"/>
      <c r="AR250" s="150"/>
      <c r="AS250" s="150"/>
      <c r="AT250" s="150"/>
      <c r="AU250" s="150"/>
      <c r="AV250" s="150"/>
      <c r="AW250" s="150"/>
    </row>
    <row r="251" spans="1:49" ht="15">
      <c r="A251" s="327" t="s">
        <v>43</v>
      </c>
      <c r="B251" s="293"/>
      <c r="C251" s="293"/>
      <c r="D251" s="293"/>
      <c r="E251" s="293"/>
      <c r="F251" s="293"/>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E251" s="150"/>
      <c r="AF251" s="150"/>
      <c r="AG251" s="150"/>
      <c r="AH251" s="150"/>
      <c r="AI251" s="150"/>
      <c r="AJ251" s="150"/>
      <c r="AK251" s="150"/>
      <c r="AL251" s="150"/>
      <c r="AM251" s="150"/>
      <c r="AN251" s="150"/>
      <c r="AO251" s="150"/>
      <c r="AP251" s="150"/>
      <c r="AQ251" s="150"/>
      <c r="AR251" s="150"/>
      <c r="AS251" s="150"/>
      <c r="AT251" s="150"/>
      <c r="AU251" s="150"/>
      <c r="AV251" s="150"/>
      <c r="AW251" s="150"/>
    </row>
    <row r="252" spans="1:49" ht="15">
      <c r="A252" s="327" t="s">
        <v>399</v>
      </c>
      <c r="B252" s="293"/>
      <c r="C252" s="293"/>
      <c r="D252" s="293"/>
      <c r="E252" s="293"/>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E252" s="150"/>
      <c r="AF252" s="150"/>
      <c r="AG252" s="150"/>
      <c r="AH252" s="150"/>
      <c r="AI252" s="150"/>
      <c r="AJ252" s="150"/>
      <c r="AK252" s="150"/>
      <c r="AL252" s="150"/>
      <c r="AM252" s="150"/>
      <c r="AN252" s="150"/>
      <c r="AO252" s="150"/>
      <c r="AP252" s="150"/>
      <c r="AQ252" s="150"/>
      <c r="AR252" s="150"/>
      <c r="AS252" s="150"/>
      <c r="AT252" s="150"/>
      <c r="AU252" s="150"/>
      <c r="AV252" s="150"/>
      <c r="AW252" s="150"/>
    </row>
    <row r="253" spans="1:49" ht="12">
      <c r="A253" s="102"/>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E253" s="150"/>
      <c r="AF253" s="150"/>
      <c r="AG253" s="150"/>
      <c r="AH253" s="150"/>
      <c r="AI253" s="150"/>
      <c r="AJ253" s="150"/>
      <c r="AK253" s="150"/>
      <c r="AL253" s="150"/>
      <c r="AM253" s="150"/>
      <c r="AN253" s="150"/>
      <c r="AO253" s="150"/>
      <c r="AP253" s="150"/>
      <c r="AQ253" s="150"/>
      <c r="AR253" s="150"/>
      <c r="AS253" s="150"/>
      <c r="AT253" s="150"/>
      <c r="AU253" s="150"/>
      <c r="AV253" s="150"/>
      <c r="AW253" s="150"/>
    </row>
    <row r="254" spans="1:49" ht="16.5" customHeight="1">
      <c r="A254" s="135" t="s">
        <v>766</v>
      </c>
      <c r="B254" s="154"/>
      <c r="C254" s="154"/>
      <c r="D254" s="154"/>
      <c r="E254" s="154"/>
      <c r="F254" s="154"/>
      <c r="G254" s="154"/>
      <c r="H254" s="154"/>
      <c r="I254" s="154"/>
      <c r="J254" s="154"/>
      <c r="K254" s="154"/>
      <c r="L254" s="154"/>
      <c r="M254" s="154"/>
      <c r="N254" s="154"/>
      <c r="O254" s="197"/>
      <c r="P254" s="197"/>
      <c r="Q254" s="197"/>
      <c r="R254" s="197"/>
      <c r="S254" s="38"/>
      <c r="T254" s="38"/>
      <c r="U254" s="38"/>
      <c r="V254" s="85"/>
      <c r="AE254" s="150"/>
      <c r="AF254" s="150"/>
      <c r="AG254" s="150"/>
      <c r="AH254" s="150"/>
      <c r="AI254" s="150"/>
      <c r="AJ254" s="150"/>
      <c r="AK254" s="150"/>
      <c r="AL254" s="150"/>
      <c r="AM254" s="150"/>
      <c r="AN254" s="150"/>
      <c r="AO254" s="150"/>
      <c r="AP254" s="150"/>
      <c r="AQ254" s="150"/>
      <c r="AR254" s="150"/>
      <c r="AS254" s="150"/>
      <c r="AT254" s="150"/>
      <c r="AU254" s="150"/>
      <c r="AV254" s="150"/>
      <c r="AW254" s="150"/>
    </row>
    <row r="255" spans="1:49" ht="12">
      <c r="A255" s="101"/>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E255" s="150"/>
      <c r="AF255" s="150"/>
      <c r="AG255" s="150"/>
      <c r="AH255" s="150"/>
      <c r="AI255" s="150"/>
      <c r="AJ255" s="150"/>
      <c r="AK255" s="150"/>
      <c r="AL255" s="150"/>
      <c r="AM255" s="150"/>
      <c r="AN255" s="150"/>
      <c r="AO255" s="150"/>
      <c r="AP255" s="150"/>
      <c r="AQ255" s="150"/>
      <c r="AR255" s="150"/>
      <c r="AS255" s="150"/>
      <c r="AT255" s="150"/>
      <c r="AU255" s="150"/>
      <c r="AV255" s="150"/>
      <c r="AW255" s="150"/>
    </row>
    <row r="256" spans="1:49" ht="15">
      <c r="A256" s="328" t="s">
        <v>93</v>
      </c>
      <c r="B256" s="293"/>
      <c r="C256" s="293"/>
      <c r="D256" s="293"/>
      <c r="E256" s="293"/>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E256" s="150"/>
      <c r="AF256" s="150"/>
      <c r="AG256" s="150"/>
      <c r="AH256" s="150"/>
      <c r="AI256" s="150"/>
      <c r="AJ256" s="150"/>
      <c r="AK256" s="150"/>
      <c r="AL256" s="150"/>
      <c r="AM256" s="150"/>
      <c r="AN256" s="150"/>
      <c r="AO256" s="150"/>
      <c r="AP256" s="150"/>
      <c r="AQ256" s="150"/>
      <c r="AR256" s="150"/>
      <c r="AS256" s="150"/>
      <c r="AT256" s="150"/>
      <c r="AU256" s="150"/>
      <c r="AV256" s="150"/>
      <c r="AW256" s="150"/>
    </row>
    <row r="257" spans="1:49" ht="12">
      <c r="A257" s="101"/>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E257" s="150"/>
      <c r="AF257" s="150"/>
      <c r="AG257" s="150"/>
      <c r="AH257" s="150"/>
      <c r="AI257" s="150"/>
      <c r="AJ257" s="150"/>
      <c r="AK257" s="150"/>
      <c r="AL257" s="150"/>
      <c r="AM257" s="150"/>
      <c r="AN257" s="150"/>
      <c r="AO257" s="150"/>
      <c r="AP257" s="150"/>
      <c r="AQ257" s="150"/>
      <c r="AR257" s="150"/>
      <c r="AS257" s="150"/>
      <c r="AT257" s="150"/>
      <c r="AU257" s="150"/>
      <c r="AV257" s="150"/>
      <c r="AW257" s="150"/>
    </row>
    <row r="258" spans="1:49" ht="12">
      <c r="A258" s="101"/>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E258" s="150"/>
      <c r="AF258" s="150"/>
      <c r="AG258" s="150"/>
      <c r="AH258" s="150"/>
      <c r="AI258" s="150"/>
      <c r="AJ258" s="150"/>
      <c r="AK258" s="150"/>
      <c r="AL258" s="150"/>
      <c r="AM258" s="150"/>
      <c r="AN258" s="150"/>
      <c r="AO258" s="150"/>
      <c r="AP258" s="150"/>
      <c r="AQ258" s="150"/>
      <c r="AR258" s="150"/>
      <c r="AS258" s="150"/>
      <c r="AT258" s="150"/>
      <c r="AU258" s="150"/>
      <c r="AV258" s="150"/>
      <c r="AW258" s="150"/>
    </row>
    <row r="259" spans="1:49" ht="12">
      <c r="A259" s="101"/>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E259" s="150"/>
      <c r="AF259" s="150"/>
      <c r="AG259" s="150"/>
      <c r="AH259" s="150"/>
      <c r="AI259" s="150"/>
      <c r="AJ259" s="150"/>
      <c r="AK259" s="150"/>
      <c r="AL259" s="150"/>
      <c r="AM259" s="150"/>
      <c r="AN259" s="150"/>
      <c r="AO259" s="150"/>
      <c r="AP259" s="150"/>
      <c r="AQ259" s="150"/>
      <c r="AR259" s="150"/>
      <c r="AS259" s="150"/>
      <c r="AT259" s="150"/>
      <c r="AU259" s="150"/>
      <c r="AV259" s="150"/>
      <c r="AW259" s="150"/>
    </row>
    <row r="260" spans="1:49" ht="12">
      <c r="A260" s="101"/>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E260" s="150"/>
      <c r="AF260" s="150"/>
      <c r="AG260" s="150"/>
      <c r="AH260" s="150"/>
      <c r="AI260" s="150"/>
      <c r="AJ260" s="150"/>
      <c r="AK260" s="150"/>
      <c r="AL260" s="150"/>
      <c r="AM260" s="150"/>
      <c r="AN260" s="150"/>
      <c r="AO260" s="150"/>
      <c r="AP260" s="150"/>
      <c r="AQ260" s="150"/>
      <c r="AR260" s="150"/>
      <c r="AS260" s="150"/>
      <c r="AT260" s="150"/>
      <c r="AU260" s="150"/>
      <c r="AV260" s="150"/>
      <c r="AW260" s="150"/>
    </row>
    <row r="261" spans="1:49" ht="12">
      <c r="A261" s="101"/>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E261" s="150"/>
      <c r="AF261" s="150"/>
      <c r="AG261" s="150"/>
      <c r="AH261" s="150"/>
      <c r="AI261" s="150"/>
      <c r="AJ261" s="150"/>
      <c r="AK261" s="150"/>
      <c r="AL261" s="150"/>
      <c r="AM261" s="150"/>
      <c r="AN261" s="150"/>
      <c r="AO261" s="150"/>
      <c r="AP261" s="150"/>
      <c r="AQ261" s="150"/>
      <c r="AR261" s="150"/>
      <c r="AS261" s="150"/>
      <c r="AT261" s="150"/>
      <c r="AU261" s="150"/>
      <c r="AV261" s="150"/>
      <c r="AW261" s="150"/>
    </row>
    <row r="262" spans="1:49" ht="12">
      <c r="A262" s="101"/>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E262" s="150"/>
      <c r="AF262" s="150"/>
      <c r="AG262" s="150"/>
      <c r="AH262" s="150"/>
      <c r="AI262" s="150"/>
      <c r="AJ262" s="150"/>
      <c r="AK262" s="150"/>
      <c r="AL262" s="150"/>
      <c r="AM262" s="150"/>
      <c r="AN262" s="150"/>
      <c r="AO262" s="150"/>
      <c r="AP262" s="150"/>
      <c r="AQ262" s="150"/>
      <c r="AR262" s="150"/>
      <c r="AS262" s="150"/>
      <c r="AT262" s="150"/>
      <c r="AU262" s="150"/>
      <c r="AV262" s="150"/>
      <c r="AW262" s="150"/>
    </row>
    <row r="263" spans="1:49" ht="12">
      <c r="A263" s="101"/>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E263" s="150"/>
      <c r="AF263" s="150"/>
      <c r="AG263" s="150"/>
      <c r="AH263" s="150"/>
      <c r="AI263" s="150"/>
      <c r="AJ263" s="150"/>
      <c r="AK263" s="150"/>
      <c r="AL263" s="150"/>
      <c r="AM263" s="150"/>
      <c r="AN263" s="150"/>
      <c r="AO263" s="150"/>
      <c r="AP263" s="150"/>
      <c r="AQ263" s="150"/>
      <c r="AR263" s="150"/>
      <c r="AS263" s="150"/>
      <c r="AT263" s="150"/>
      <c r="AU263" s="150"/>
      <c r="AV263" s="150"/>
      <c r="AW263" s="150"/>
    </row>
    <row r="264" spans="1:49" ht="12">
      <c r="A264" s="101"/>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E264" s="150"/>
      <c r="AF264" s="150"/>
      <c r="AG264" s="150"/>
      <c r="AH264" s="150"/>
      <c r="AI264" s="150"/>
      <c r="AJ264" s="150"/>
      <c r="AK264" s="150"/>
      <c r="AL264" s="150"/>
      <c r="AM264" s="150"/>
      <c r="AN264" s="150"/>
      <c r="AO264" s="150"/>
      <c r="AP264" s="150"/>
      <c r="AQ264" s="150"/>
      <c r="AR264" s="150"/>
      <c r="AS264" s="150"/>
      <c r="AT264" s="150"/>
      <c r="AU264" s="150"/>
      <c r="AV264" s="150"/>
      <c r="AW264" s="150"/>
    </row>
    <row r="265" spans="1:49" ht="12">
      <c r="A265" s="101"/>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E265" s="150"/>
      <c r="AF265" s="150"/>
      <c r="AG265" s="150"/>
      <c r="AH265" s="150"/>
      <c r="AI265" s="150"/>
      <c r="AJ265" s="150"/>
      <c r="AK265" s="150"/>
      <c r="AL265" s="150"/>
      <c r="AM265" s="150"/>
      <c r="AN265" s="150"/>
      <c r="AO265" s="150"/>
      <c r="AP265" s="150"/>
      <c r="AQ265" s="150"/>
      <c r="AR265" s="150"/>
      <c r="AS265" s="150"/>
      <c r="AT265" s="150"/>
      <c r="AU265" s="150"/>
      <c r="AV265" s="150"/>
      <c r="AW265" s="150"/>
    </row>
    <row r="266" spans="1:49" ht="12">
      <c r="A266" s="101"/>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E266" s="150"/>
      <c r="AF266" s="150"/>
      <c r="AG266" s="150"/>
      <c r="AH266" s="150"/>
      <c r="AI266" s="150"/>
      <c r="AJ266" s="150"/>
      <c r="AK266" s="150"/>
      <c r="AL266" s="150"/>
      <c r="AM266" s="150"/>
      <c r="AN266" s="150"/>
      <c r="AO266" s="150"/>
      <c r="AP266" s="150"/>
      <c r="AQ266" s="150"/>
      <c r="AR266" s="150"/>
      <c r="AS266" s="150"/>
      <c r="AT266" s="150"/>
      <c r="AU266" s="150"/>
      <c r="AV266" s="150"/>
      <c r="AW266" s="150"/>
    </row>
    <row r="267" spans="1:49" ht="12">
      <c r="A267" s="101"/>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E267" s="150"/>
      <c r="AF267" s="150"/>
      <c r="AG267" s="150"/>
      <c r="AH267" s="150"/>
      <c r="AI267" s="150"/>
      <c r="AJ267" s="150"/>
      <c r="AK267" s="150"/>
      <c r="AL267" s="150"/>
      <c r="AM267" s="150"/>
      <c r="AN267" s="150"/>
      <c r="AO267" s="150"/>
      <c r="AP267" s="150"/>
      <c r="AQ267" s="150"/>
      <c r="AR267" s="150"/>
      <c r="AS267" s="150"/>
      <c r="AT267" s="150"/>
      <c r="AU267" s="150"/>
      <c r="AV267" s="150"/>
      <c r="AW267" s="150"/>
    </row>
    <row r="268" spans="1:49" ht="12">
      <c r="A268" s="101"/>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E268" s="150"/>
      <c r="AF268" s="150"/>
      <c r="AG268" s="150"/>
      <c r="AH268" s="150"/>
      <c r="AI268" s="150"/>
      <c r="AJ268" s="150"/>
      <c r="AK268" s="150"/>
      <c r="AL268" s="150"/>
      <c r="AM268" s="150"/>
      <c r="AN268" s="150"/>
      <c r="AO268" s="150"/>
      <c r="AP268" s="150"/>
      <c r="AQ268" s="150"/>
      <c r="AR268" s="150"/>
      <c r="AS268" s="150"/>
      <c r="AT268" s="150"/>
      <c r="AU268" s="150"/>
      <c r="AV268" s="150"/>
      <c r="AW268" s="150"/>
    </row>
    <row r="269" spans="1:29" ht="12">
      <c r="A269" s="101"/>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row>
    <row r="270" spans="1:29" ht="12">
      <c r="A270" s="101"/>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row>
    <row r="271" spans="1:29" ht="12">
      <c r="A271" s="101"/>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row>
    <row r="272" spans="1:29" ht="12">
      <c r="A272" s="101"/>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row>
    <row r="273" spans="1:29" ht="12">
      <c r="A273" s="101"/>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row>
    <row r="274" spans="1:29" ht="12">
      <c r="A274" s="101"/>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row>
    <row r="275" spans="1:29" ht="12">
      <c r="A275" s="101"/>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row>
    <row r="276" spans="1:29" ht="12">
      <c r="A276" s="101"/>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row>
    <row r="277" spans="1:29" ht="12">
      <c r="A277" s="101"/>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row>
    <row r="278" spans="1:29" ht="12">
      <c r="A278" s="101"/>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row>
    <row r="279" spans="1:29" ht="12">
      <c r="A279" s="101"/>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row>
    <row r="280" spans="1:29" ht="12">
      <c r="A280" s="101"/>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row>
    <row r="281" spans="1:29" ht="12">
      <c r="A281" s="101"/>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row>
    <row r="282" spans="1:29" ht="12">
      <c r="A282" s="101"/>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row>
    <row r="283" spans="1:29" ht="12">
      <c r="A283" s="101"/>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row>
    <row r="284" spans="1:29" ht="12">
      <c r="A284" s="101"/>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row>
    <row r="285" spans="1:29" ht="12">
      <c r="A285" s="101"/>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row>
    <row r="286" spans="1:29" ht="12">
      <c r="A286" s="101"/>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row>
    <row r="287" spans="1:29" ht="12">
      <c r="A287" s="101"/>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row>
    <row r="288" spans="1:29" ht="12">
      <c r="A288" s="101"/>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row>
    <row r="289" spans="1:29" ht="12">
      <c r="A289" s="101"/>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row>
    <row r="290" spans="1:29" ht="12">
      <c r="A290" s="101"/>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row>
    <row r="291" spans="1:29" ht="12">
      <c r="A291" s="101"/>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row>
    <row r="292" spans="1:29" ht="12">
      <c r="A292" s="101"/>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row>
    <row r="293" spans="1:29" ht="12">
      <c r="A293" s="101"/>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row>
    <row r="294" spans="1:29" ht="12">
      <c r="A294" s="101"/>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row>
    <row r="295" spans="1:29" ht="12">
      <c r="A295" s="101"/>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row>
    <row r="296" spans="1:29" ht="12">
      <c r="A296" s="101"/>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row>
    <row r="297" spans="1:29" ht="12">
      <c r="A297" s="101"/>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row>
    <row r="298" spans="1:29" ht="12">
      <c r="A298" s="101"/>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row>
    <row r="299" spans="1:29" ht="12">
      <c r="A299" s="101"/>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row>
    <row r="300" spans="1:29" ht="12">
      <c r="A300" s="101"/>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row>
    <row r="301" spans="1:29" ht="12">
      <c r="A301" s="101"/>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row>
    <row r="302" spans="1:29" ht="12">
      <c r="A302" s="101"/>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row>
    <row r="303" spans="1:29" ht="12">
      <c r="A303" s="101"/>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row>
    <row r="304" spans="1:29" ht="12">
      <c r="A304" s="101"/>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row>
    <row r="305" spans="1:29" ht="12">
      <c r="A305" s="101"/>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row>
    <row r="306" spans="1:29" ht="12">
      <c r="A306" s="101"/>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row>
    <row r="307" spans="1:29" ht="12">
      <c r="A307" s="101"/>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row>
    <row r="308" spans="1:29" ht="12">
      <c r="A308" s="101"/>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row>
    <row r="309" spans="1:29" ht="12">
      <c r="A309" s="101"/>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row>
    <row r="310" spans="1:29" ht="12">
      <c r="A310" s="101"/>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row>
    <row r="311" spans="1:29" ht="12">
      <c r="A311" s="101"/>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row>
    <row r="312" spans="1:29" ht="12">
      <c r="A312" s="101"/>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row>
    <row r="313" spans="1:29" ht="12">
      <c r="A313" s="101"/>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row>
    <row r="314" spans="1:29" ht="12">
      <c r="A314" s="101"/>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row>
    <row r="315" spans="1:29" ht="12">
      <c r="A315" s="101"/>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row>
    <row r="316" spans="1:29" ht="12">
      <c r="A316" s="101"/>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row>
    <row r="317" spans="1:29" ht="12">
      <c r="A317" s="101"/>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row>
    <row r="318" spans="1:29" ht="12">
      <c r="A318" s="101"/>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row>
    <row r="319" spans="1:29" ht="12">
      <c r="A319" s="101"/>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row>
    <row r="320" spans="1:29" ht="12">
      <c r="A320" s="101"/>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row>
    <row r="321" spans="1:29" ht="12">
      <c r="A321" s="101"/>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row>
    <row r="322" spans="1:29" ht="12">
      <c r="A322" s="101"/>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row>
    <row r="323" spans="1:29" ht="12">
      <c r="A323" s="101"/>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row>
    <row r="324" spans="1:29" ht="12">
      <c r="A324" s="101"/>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row>
    <row r="325" spans="1:29" ht="12">
      <c r="A325" s="101"/>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row>
    <row r="326" spans="1:29" ht="12">
      <c r="A326" s="101"/>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row>
    <row r="327" spans="1:29" ht="12">
      <c r="A327" s="101"/>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row>
    <row r="328" spans="1:29" ht="12">
      <c r="A328" s="101"/>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row>
    <row r="329" spans="1:29" ht="12">
      <c r="A329" s="101"/>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row>
    <row r="330" spans="1:29" ht="12">
      <c r="A330" s="101"/>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row>
    <row r="331" spans="1:29" ht="12">
      <c r="A331" s="101"/>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row>
    <row r="332" spans="1:29" ht="12">
      <c r="A332" s="101"/>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row>
    <row r="333" spans="1:29" ht="12">
      <c r="A333" s="101"/>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row>
    <row r="334" spans="1:29" ht="12">
      <c r="A334" s="101"/>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row>
    <row r="335" spans="1:29" ht="12">
      <c r="A335" s="101"/>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row>
    <row r="336" spans="1:29" ht="12">
      <c r="A336" s="101"/>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row>
    <row r="337" spans="1:29" ht="12">
      <c r="A337" s="101"/>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row>
    <row r="338" spans="1:29" ht="12">
      <c r="A338" s="101"/>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row>
    <row r="339" spans="1:29" ht="12">
      <c r="A339" s="101"/>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row>
    <row r="340" spans="1:29" ht="12">
      <c r="A340" s="101"/>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row>
    <row r="341" spans="1:29" ht="12">
      <c r="A341" s="101"/>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row>
    <row r="342" spans="1:29" ht="12">
      <c r="A342" s="101"/>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row>
    <row r="343" spans="1:29" ht="12">
      <c r="A343" s="101"/>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row>
    <row r="344" spans="1:29" ht="12">
      <c r="A344" s="101"/>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row>
    <row r="345" spans="1:29" ht="12">
      <c r="A345" s="101"/>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row>
    <row r="346" spans="1:29" ht="12">
      <c r="A346" s="101"/>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row>
    <row r="347" spans="1:29" ht="12">
      <c r="A347" s="101"/>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row>
    <row r="348" spans="1:29" ht="12">
      <c r="A348" s="101"/>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row>
    <row r="349" spans="1:29" ht="12">
      <c r="A349" s="101"/>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row>
    <row r="350" spans="1:29" ht="12">
      <c r="A350" s="101"/>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row>
    <row r="351" spans="1:29" ht="12">
      <c r="A351" s="101"/>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row>
    <row r="352" spans="1:29" ht="12">
      <c r="A352" s="101"/>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row>
    <row r="353" spans="1:29" ht="12">
      <c r="A353" s="101"/>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row>
    <row r="354" spans="1:29" ht="12">
      <c r="A354" s="101"/>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row>
  </sheetData>
  <sheetProtection/>
  <mergeCells count="22">
    <mergeCell ref="F9:H9"/>
    <mergeCell ref="A250:N250"/>
    <mergeCell ref="W9:AC9"/>
    <mergeCell ref="W241:AC241"/>
    <mergeCell ref="A252:E252"/>
    <mergeCell ref="A256:E256"/>
    <mergeCell ref="J9:U9"/>
    <mergeCell ref="E9:E10"/>
    <mergeCell ref="A251:F251"/>
    <mergeCell ref="F241:H241"/>
    <mergeCell ref="B10:D10"/>
    <mergeCell ref="B9:D9"/>
    <mergeCell ref="A1:E1"/>
    <mergeCell ref="A3:E3"/>
    <mergeCell ref="A2:E2"/>
    <mergeCell ref="A230:P230"/>
    <mergeCell ref="B242:D242"/>
    <mergeCell ref="A9:A10"/>
    <mergeCell ref="J241:U241"/>
    <mergeCell ref="A241:A242"/>
    <mergeCell ref="B241:D241"/>
    <mergeCell ref="E241:E242"/>
  </mergeCells>
  <printOptions/>
  <pageMargins left="0.1968503937007874" right="0.1968503937007874" top="0.1968503937007874" bottom="0.1968503937007874" header="0" footer="0"/>
  <pageSetup horizontalDpi="600" verticalDpi="600" orientation="landscape" paperSize="9" scale="65" r:id="rId1"/>
  <ignoredErrors>
    <ignoredError sqref="A28:A222 A244:A248" numberStoredAsText="1"/>
  </ignoredErrors>
</worksheet>
</file>

<file path=xl/worksheets/sheet6.xml><?xml version="1.0" encoding="utf-8"?>
<worksheet xmlns="http://schemas.openxmlformats.org/spreadsheetml/2006/main" xmlns:r="http://schemas.openxmlformats.org/officeDocument/2006/relationships">
  <dimension ref="A1:AZ56"/>
  <sheetViews>
    <sheetView showGridLines="0" zoomScalePageLayoutView="0" workbookViewId="0" topLeftCell="A8">
      <pane xSplit="7" topLeftCell="N1" activePane="topRight" state="frozen"/>
      <selection pane="topLeft" activeCell="A1" sqref="A1"/>
      <selection pane="topRight" activeCell="W24" sqref="W24"/>
    </sheetView>
  </sheetViews>
  <sheetFormatPr defaultColWidth="2.7109375" defaultRowHeight="15"/>
  <cols>
    <col min="1" max="1" width="6.421875" style="1" customWidth="1"/>
    <col min="2" max="2" width="1.57421875" style="1" bestFit="1" customWidth="1"/>
    <col min="3" max="3" width="2.7109375" style="1" bestFit="1" customWidth="1"/>
    <col min="4" max="4" width="3.140625" style="1" customWidth="1"/>
    <col min="5" max="5" width="2.7109375" style="1" customWidth="1"/>
    <col min="6" max="6" width="6.8515625" style="1" customWidth="1"/>
    <col min="7" max="7" width="37.00390625" style="1" customWidth="1"/>
    <col min="8" max="10" width="6.7109375" style="1" customWidth="1"/>
    <col min="11" max="11" width="1.7109375" style="1" customWidth="1"/>
    <col min="12" max="23" width="6.7109375" style="1" customWidth="1"/>
    <col min="24" max="24" width="1.1484375" style="1" customWidth="1"/>
    <col min="25" max="31" width="6.7109375" style="1" customWidth="1"/>
    <col min="32" max="32" width="11.421875" style="1" customWidth="1"/>
    <col min="33" max="51" width="7.7109375" style="1" customWidth="1"/>
    <col min="52" max="254" width="11.421875" style="1" customWidth="1"/>
    <col min="255" max="255" width="6.421875" style="1" customWidth="1"/>
    <col min="256" max="16384" width="2.7109375" style="1" customWidth="1"/>
  </cols>
  <sheetData>
    <row r="1" spans="1:31" ht="15">
      <c r="A1" s="31" t="s">
        <v>761</v>
      </c>
      <c r="B1" s="154"/>
      <c r="C1" s="154"/>
      <c r="D1" s="154"/>
      <c r="E1" s="154"/>
      <c r="F1" s="154"/>
      <c r="G1" s="154"/>
      <c r="H1" s="154"/>
      <c r="I1" s="154"/>
      <c r="J1" s="154"/>
      <c r="L1" s="31"/>
      <c r="Y1" s="31"/>
      <c r="Z1" s="31"/>
      <c r="AA1" s="31"/>
      <c r="AB1" s="31"/>
      <c r="AC1" s="31"/>
      <c r="AD1" s="31"/>
      <c r="AE1" s="31"/>
    </row>
    <row r="2" spans="1:31" ht="12.75">
      <c r="A2" s="91" t="s">
        <v>8</v>
      </c>
      <c r="B2" s="3"/>
      <c r="C2" s="3"/>
      <c r="D2" s="4"/>
      <c r="E2" s="4"/>
      <c r="F2" s="4"/>
      <c r="G2" s="4"/>
      <c r="L2" s="91"/>
      <c r="Y2" s="91"/>
      <c r="Z2" s="91"/>
      <c r="AA2" s="91"/>
      <c r="AB2" s="91"/>
      <c r="AC2" s="91"/>
      <c r="AD2" s="91"/>
      <c r="AE2" s="91"/>
    </row>
    <row r="3" spans="1:31" ht="12.75">
      <c r="A3" s="5" t="s">
        <v>71</v>
      </c>
      <c r="L3" s="5"/>
      <c r="Y3" s="5"/>
      <c r="Z3" s="5"/>
      <c r="AA3" s="5"/>
      <c r="AB3" s="5"/>
      <c r="AC3" s="5"/>
      <c r="AD3" s="5"/>
      <c r="AE3" s="5"/>
    </row>
    <row r="4" spans="1:31" ht="12.75">
      <c r="A4" s="5"/>
      <c r="B4" s="5"/>
      <c r="C4" s="5"/>
      <c r="D4" s="6"/>
      <c r="E4" s="7"/>
      <c r="F4" s="7"/>
      <c r="G4" s="6"/>
      <c r="L4" s="5"/>
      <c r="Y4" s="5"/>
      <c r="Z4" s="5"/>
      <c r="AA4" s="5"/>
      <c r="AB4" s="5"/>
      <c r="AC4" s="5"/>
      <c r="AD4" s="5"/>
      <c r="AE4" s="5"/>
    </row>
    <row r="5" spans="1:31" ht="12.75">
      <c r="A5" s="56" t="s">
        <v>763</v>
      </c>
      <c r="B5" s="5"/>
      <c r="C5" s="5"/>
      <c r="D5" s="6"/>
      <c r="E5" s="7"/>
      <c r="F5" s="7"/>
      <c r="G5" s="6"/>
      <c r="L5" s="5"/>
      <c r="Y5" s="5"/>
      <c r="Z5" s="5"/>
      <c r="AA5" s="5"/>
      <c r="AB5" s="5"/>
      <c r="AC5" s="5"/>
      <c r="AD5" s="5"/>
      <c r="AE5" s="5"/>
    </row>
    <row r="6" spans="1:31" ht="12.75">
      <c r="A6" s="56"/>
      <c r="B6" s="5"/>
      <c r="C6" s="5"/>
      <c r="D6" s="6"/>
      <c r="E6" s="7"/>
      <c r="F6" s="7"/>
      <c r="G6" s="6"/>
      <c r="L6" s="5"/>
      <c r="Y6" s="5"/>
      <c r="Z6" s="5"/>
      <c r="AA6" s="5"/>
      <c r="AB6" s="5"/>
      <c r="AC6" s="5"/>
      <c r="AD6" s="5"/>
      <c r="AE6" s="5"/>
    </row>
    <row r="7" spans="1:31" ht="12.75">
      <c r="A7" s="99" t="s">
        <v>67</v>
      </c>
      <c r="B7" s="5"/>
      <c r="C7" s="5"/>
      <c r="D7" s="6"/>
      <c r="E7" s="7"/>
      <c r="F7" s="7"/>
      <c r="G7" s="6"/>
      <c r="L7" s="5"/>
      <c r="Y7" s="5"/>
      <c r="Z7" s="5"/>
      <c r="AA7" s="5"/>
      <c r="AB7" s="5"/>
      <c r="AC7" s="5"/>
      <c r="AD7" s="5"/>
      <c r="AE7" s="5"/>
    </row>
    <row r="8" spans="1:31" ht="12.75">
      <c r="A8" s="8"/>
      <c r="B8" s="9"/>
      <c r="C8" s="10"/>
      <c r="D8" s="10"/>
      <c r="E8" s="8"/>
      <c r="F8" s="8"/>
      <c r="G8" s="11"/>
      <c r="L8" s="56"/>
      <c r="Y8" s="56"/>
      <c r="Z8" s="56"/>
      <c r="AA8" s="56"/>
      <c r="AB8" s="56"/>
      <c r="AC8" s="56"/>
      <c r="AD8" s="56"/>
      <c r="AE8" s="56"/>
    </row>
    <row r="9" spans="1:31" s="139" customFormat="1" ht="12.75" customHeight="1">
      <c r="A9" s="329" t="s">
        <v>72</v>
      </c>
      <c r="B9" s="329"/>
      <c r="C9" s="329"/>
      <c r="D9" s="295" t="s">
        <v>73</v>
      </c>
      <c r="E9" s="295"/>
      <c r="F9" s="295"/>
      <c r="G9" s="295"/>
      <c r="H9" s="294">
        <v>2015</v>
      </c>
      <c r="I9" s="294"/>
      <c r="J9" s="294"/>
      <c r="K9" s="166"/>
      <c r="L9" s="294">
        <v>2016</v>
      </c>
      <c r="M9" s="294"/>
      <c r="N9" s="294"/>
      <c r="O9" s="294"/>
      <c r="P9" s="294"/>
      <c r="Q9" s="294"/>
      <c r="R9" s="294"/>
      <c r="S9" s="294"/>
      <c r="T9" s="294"/>
      <c r="U9" s="294"/>
      <c r="V9" s="294"/>
      <c r="W9" s="294"/>
      <c r="X9" s="166"/>
      <c r="Y9" s="294">
        <v>2017</v>
      </c>
      <c r="Z9" s="294"/>
      <c r="AA9" s="294"/>
      <c r="AB9" s="294"/>
      <c r="AC9" s="294"/>
      <c r="AD9" s="294"/>
      <c r="AE9" s="294"/>
    </row>
    <row r="10" spans="1:31" s="139" customFormat="1" ht="12.75">
      <c r="A10" s="330" t="s">
        <v>767</v>
      </c>
      <c r="B10" s="330"/>
      <c r="C10" s="330"/>
      <c r="D10" s="296"/>
      <c r="E10" s="296"/>
      <c r="F10" s="296"/>
      <c r="G10" s="296"/>
      <c r="H10" s="165" t="s">
        <v>183</v>
      </c>
      <c r="I10" s="159" t="s">
        <v>184</v>
      </c>
      <c r="J10" s="159" t="s">
        <v>185</v>
      </c>
      <c r="K10" s="160"/>
      <c r="L10" s="159" t="s">
        <v>74</v>
      </c>
      <c r="M10" s="159" t="s">
        <v>75</v>
      </c>
      <c r="N10" s="159" t="s">
        <v>76</v>
      </c>
      <c r="O10" s="159" t="s">
        <v>77</v>
      </c>
      <c r="P10" s="159" t="s">
        <v>182</v>
      </c>
      <c r="Q10" s="159" t="s">
        <v>730</v>
      </c>
      <c r="R10" s="159" t="s">
        <v>581</v>
      </c>
      <c r="S10" s="159" t="s">
        <v>142</v>
      </c>
      <c r="T10" s="159" t="s">
        <v>45</v>
      </c>
      <c r="U10" s="159" t="s">
        <v>183</v>
      </c>
      <c r="V10" s="159" t="s">
        <v>184</v>
      </c>
      <c r="W10" s="159" t="s">
        <v>185</v>
      </c>
      <c r="X10" s="160"/>
      <c r="Y10" s="159" t="s">
        <v>74</v>
      </c>
      <c r="Z10" s="159" t="s">
        <v>141</v>
      </c>
      <c r="AA10" s="159" t="s">
        <v>44</v>
      </c>
      <c r="AB10" s="159" t="s">
        <v>13</v>
      </c>
      <c r="AC10" s="159" t="s">
        <v>14</v>
      </c>
      <c r="AD10" s="159" t="s">
        <v>15</v>
      </c>
      <c r="AE10" s="159" t="s">
        <v>16</v>
      </c>
    </row>
    <row r="11" spans="1:31" ht="12.75">
      <c r="A11" s="92"/>
      <c r="B11" s="92"/>
      <c r="C11" s="92"/>
      <c r="D11" s="28"/>
      <c r="E11" s="28"/>
      <c r="F11" s="28"/>
      <c r="G11" s="28"/>
      <c r="H11" s="24"/>
      <c r="I11" s="24"/>
      <c r="J11" s="24"/>
      <c r="K11" s="8"/>
      <c r="L11" s="24"/>
      <c r="M11" s="24"/>
      <c r="N11" s="24"/>
      <c r="O11" s="24"/>
      <c r="P11" s="24"/>
      <c r="Q11" s="24"/>
      <c r="R11" s="24"/>
      <c r="S11" s="24"/>
      <c r="T11" s="24"/>
      <c r="U11" s="24"/>
      <c r="V11" s="24"/>
      <c r="W11" s="24"/>
      <c r="X11" s="8"/>
      <c r="Y11" s="24"/>
      <c r="Z11" s="24"/>
      <c r="AA11" s="24"/>
      <c r="AB11" s="24"/>
      <c r="AC11" s="24"/>
      <c r="AD11" s="24"/>
      <c r="AE11" s="24"/>
    </row>
    <row r="12" spans="1:52" ht="12.75">
      <c r="A12" s="9"/>
      <c r="B12" s="9"/>
      <c r="C12" s="9"/>
      <c r="D12" s="223" t="s">
        <v>78</v>
      </c>
      <c r="E12" s="220"/>
      <c r="F12" s="220"/>
      <c r="G12" s="220"/>
      <c r="H12" s="81">
        <v>100</v>
      </c>
      <c r="I12" s="82">
        <v>100.14994377108584</v>
      </c>
      <c r="J12" s="82">
        <v>100.4060977133575</v>
      </c>
      <c r="K12" s="82"/>
      <c r="L12" s="82">
        <v>100.63101336998626</v>
      </c>
      <c r="M12" s="82">
        <v>100.78720479820068</v>
      </c>
      <c r="N12" s="82">
        <v>101.39322753967262</v>
      </c>
      <c r="O12" s="82">
        <v>119.9675121829314</v>
      </c>
      <c r="P12" s="82">
        <v>122.67899537673371</v>
      </c>
      <c r="Q12" s="82">
        <v>123.4099712607772</v>
      </c>
      <c r="R12" s="82">
        <v>122.87892040484817</v>
      </c>
      <c r="S12" s="82">
        <v>122.53529926277645</v>
      </c>
      <c r="T12" s="82">
        <v>123.01636886167685</v>
      </c>
      <c r="U12" s="224">
        <v>133.64988129451453</v>
      </c>
      <c r="V12" s="82">
        <v>135.0930900912158</v>
      </c>
      <c r="W12" s="82">
        <v>135.7928276896164</v>
      </c>
      <c r="X12" s="82"/>
      <c r="Y12" s="82">
        <v>140.3848556791203</v>
      </c>
      <c r="Z12" s="82">
        <v>140.54104710733475</v>
      </c>
      <c r="AA12" s="82">
        <v>140.6097713357491</v>
      </c>
      <c r="AB12" s="82">
        <v>152.92390353617392</v>
      </c>
      <c r="AC12" s="82">
        <v>154.4108459327752</v>
      </c>
      <c r="AD12" s="224">
        <v>155.2917655879045</v>
      </c>
      <c r="AE12" s="82">
        <v>166.83743596151442</v>
      </c>
      <c r="AG12" s="151"/>
      <c r="AH12" s="151"/>
      <c r="AI12" s="151"/>
      <c r="AJ12" s="151"/>
      <c r="AK12" s="151"/>
      <c r="AL12" s="151"/>
      <c r="AM12" s="151"/>
      <c r="AN12" s="151"/>
      <c r="AO12" s="151"/>
      <c r="AP12" s="151"/>
      <c r="AQ12" s="151"/>
      <c r="AR12" s="151"/>
      <c r="AS12" s="151"/>
      <c r="AT12" s="151"/>
      <c r="AU12" s="151"/>
      <c r="AV12" s="151"/>
      <c r="AW12" s="151"/>
      <c r="AX12" s="151"/>
      <c r="AY12" s="151"/>
      <c r="AZ12" s="151"/>
    </row>
    <row r="13" spans="1:51" ht="12.75">
      <c r="A13" s="9"/>
      <c r="B13" s="9"/>
      <c r="C13" s="9"/>
      <c r="D13" s="12"/>
      <c r="E13" s="9"/>
      <c r="F13" s="9"/>
      <c r="G13" s="9"/>
      <c r="H13" s="81"/>
      <c r="I13" s="82"/>
      <c r="J13" s="82"/>
      <c r="K13" s="82"/>
      <c r="L13" s="82"/>
      <c r="M13" s="82"/>
      <c r="N13" s="82"/>
      <c r="O13" s="82"/>
      <c r="P13" s="82"/>
      <c r="Q13" s="82"/>
      <c r="R13" s="82"/>
      <c r="S13" s="82"/>
      <c r="T13" s="82"/>
      <c r="U13" s="82"/>
      <c r="V13" s="82"/>
      <c r="W13" s="82"/>
      <c r="X13" s="82"/>
      <c r="Y13" s="82"/>
      <c r="Z13" s="82"/>
      <c r="AA13" s="82"/>
      <c r="AB13" s="82"/>
      <c r="AC13" s="82"/>
      <c r="AD13" s="82"/>
      <c r="AE13" s="82"/>
      <c r="AG13" s="151"/>
      <c r="AH13" s="151"/>
      <c r="AI13" s="151"/>
      <c r="AJ13" s="151"/>
      <c r="AK13" s="151"/>
      <c r="AL13" s="151"/>
      <c r="AM13" s="151"/>
      <c r="AN13" s="151"/>
      <c r="AO13" s="151"/>
      <c r="AP13" s="151"/>
      <c r="AQ13" s="151"/>
      <c r="AR13" s="151"/>
      <c r="AS13" s="151"/>
      <c r="AT13" s="151"/>
      <c r="AU13" s="151"/>
      <c r="AV13" s="151"/>
      <c r="AW13" s="151"/>
      <c r="AX13" s="151"/>
      <c r="AY13" s="151"/>
    </row>
    <row r="14" spans="1:51" ht="12.75">
      <c r="A14" s="9"/>
      <c r="B14" s="9"/>
      <c r="C14" s="14"/>
      <c r="D14" s="3" t="s">
        <v>79</v>
      </c>
      <c r="E14" s="9"/>
      <c r="F14" s="15"/>
      <c r="G14" s="15"/>
      <c r="H14" s="81">
        <v>100</v>
      </c>
      <c r="I14" s="82">
        <v>100.18428622797553</v>
      </c>
      <c r="J14" s="82">
        <v>100.42700467457747</v>
      </c>
      <c r="K14" s="82"/>
      <c r="L14" s="82">
        <v>100.52588996763754</v>
      </c>
      <c r="M14" s="82">
        <v>100.63376483279396</v>
      </c>
      <c r="N14" s="82">
        <v>101.08324343761235</v>
      </c>
      <c r="O14" s="82">
        <v>122.90992448759435</v>
      </c>
      <c r="P14" s="82">
        <v>123.15713772024449</v>
      </c>
      <c r="Q14" s="82">
        <v>123.22905429701542</v>
      </c>
      <c r="R14" s="82">
        <v>122.48741459906505</v>
      </c>
      <c r="S14" s="82">
        <v>122.06939949658394</v>
      </c>
      <c r="T14" s="82">
        <v>122.59978425026964</v>
      </c>
      <c r="U14" s="82">
        <v>134.60985257101757</v>
      </c>
      <c r="V14" s="82">
        <v>135.06832074793235</v>
      </c>
      <c r="W14" s="82">
        <v>135.19866954332971</v>
      </c>
      <c r="X14" s="82"/>
      <c r="Y14" s="82">
        <v>139.96314275440488</v>
      </c>
      <c r="Z14" s="82">
        <v>139.92268967997123</v>
      </c>
      <c r="AA14" s="82">
        <v>139.77885652642934</v>
      </c>
      <c r="AB14" s="82">
        <v>154.61614527148507</v>
      </c>
      <c r="AC14" s="82">
        <v>154.75548363897877</v>
      </c>
      <c r="AD14" s="82">
        <v>154.8903272204243</v>
      </c>
      <c r="AE14" s="82">
        <v>167.5026968716289</v>
      </c>
      <c r="AG14" s="151"/>
      <c r="AH14" s="151"/>
      <c r="AI14" s="151"/>
      <c r="AJ14" s="151"/>
      <c r="AK14" s="151"/>
      <c r="AL14" s="151"/>
      <c r="AM14" s="151"/>
      <c r="AN14" s="151"/>
      <c r="AO14" s="151"/>
      <c r="AP14" s="151"/>
      <c r="AQ14" s="151"/>
      <c r="AR14" s="151"/>
      <c r="AS14" s="151"/>
      <c r="AT14" s="151"/>
      <c r="AU14" s="151"/>
      <c r="AV14" s="151"/>
      <c r="AW14" s="151"/>
      <c r="AX14" s="151"/>
      <c r="AY14" s="151"/>
    </row>
    <row r="15" spans="1:51" ht="12.75">
      <c r="A15" s="9"/>
      <c r="B15" s="9"/>
      <c r="C15" s="14"/>
      <c r="D15" s="3"/>
      <c r="E15" s="9"/>
      <c r="F15" s="15"/>
      <c r="G15" s="15"/>
      <c r="H15" s="81"/>
      <c r="I15" s="82"/>
      <c r="J15" s="82"/>
      <c r="K15" s="82"/>
      <c r="L15" s="82"/>
      <c r="M15" s="82"/>
      <c r="N15" s="82"/>
      <c r="O15" s="82"/>
      <c r="P15" s="82"/>
      <c r="Q15" s="82"/>
      <c r="R15" s="82"/>
      <c r="S15" s="82"/>
      <c r="T15" s="82"/>
      <c r="U15" s="82"/>
      <c r="V15" s="82"/>
      <c r="W15" s="82"/>
      <c r="X15" s="82"/>
      <c r="Y15" s="82"/>
      <c r="Z15" s="82"/>
      <c r="AA15" s="82"/>
      <c r="AB15" s="82"/>
      <c r="AC15" s="82"/>
      <c r="AD15" s="82"/>
      <c r="AE15" s="82"/>
      <c r="AG15" s="151"/>
      <c r="AH15" s="151"/>
      <c r="AI15" s="151"/>
      <c r="AJ15" s="151"/>
      <c r="AK15" s="151"/>
      <c r="AL15" s="151"/>
      <c r="AM15" s="151"/>
      <c r="AN15" s="151"/>
      <c r="AO15" s="151"/>
      <c r="AP15" s="151"/>
      <c r="AQ15" s="151"/>
      <c r="AR15" s="151"/>
      <c r="AS15" s="151"/>
      <c r="AT15" s="151"/>
      <c r="AU15" s="151"/>
      <c r="AV15" s="151"/>
      <c r="AW15" s="151"/>
      <c r="AX15" s="151"/>
      <c r="AY15" s="151"/>
    </row>
    <row r="16" spans="1:51" ht="12.75">
      <c r="A16" s="14"/>
      <c r="B16" s="9"/>
      <c r="C16" s="9"/>
      <c r="D16" s="9"/>
      <c r="E16" s="3" t="s">
        <v>70</v>
      </c>
      <c r="F16" s="9"/>
      <c r="G16" s="9"/>
      <c r="H16" s="81">
        <v>100</v>
      </c>
      <c r="I16" s="82">
        <v>100.19189939572107</v>
      </c>
      <c r="J16" s="82">
        <v>100.35521803037727</v>
      </c>
      <c r="K16" s="82"/>
      <c r="L16" s="82">
        <v>100.41646251837336</v>
      </c>
      <c r="M16" s="82">
        <v>100.49403886983508</v>
      </c>
      <c r="N16" s="82">
        <v>100.76759758288424</v>
      </c>
      <c r="O16" s="82">
        <v>122.31749142577172</v>
      </c>
      <c r="P16" s="82">
        <v>122.55022048015681</v>
      </c>
      <c r="Q16" s="82">
        <v>122.61146496815289</v>
      </c>
      <c r="R16" s="82">
        <v>122.29707659643968</v>
      </c>
      <c r="S16" s="82">
        <v>122.27666176710765</v>
      </c>
      <c r="T16" s="82">
        <v>122.27666176710765</v>
      </c>
      <c r="U16" s="82">
        <v>134.0560182916871</v>
      </c>
      <c r="V16" s="82">
        <v>134.22341989220973</v>
      </c>
      <c r="W16" s="82">
        <v>134.35815776580108</v>
      </c>
      <c r="X16" s="82"/>
      <c r="Y16" s="82">
        <v>139.14339376122817</v>
      </c>
      <c r="Z16" s="82">
        <v>139.1964723174914</v>
      </c>
      <c r="AA16" s="82">
        <v>139.2740486689531</v>
      </c>
      <c r="AB16" s="82">
        <v>154.19320594479828</v>
      </c>
      <c r="AC16" s="82">
        <v>154.41368610158415</v>
      </c>
      <c r="AD16" s="82">
        <v>154.6668299853013</v>
      </c>
      <c r="AE16" s="82">
        <v>169.9820349501878</v>
      </c>
      <c r="AG16" s="151"/>
      <c r="AH16" s="151"/>
      <c r="AI16" s="151"/>
      <c r="AJ16" s="151"/>
      <c r="AK16" s="151"/>
      <c r="AL16" s="151"/>
      <c r="AM16" s="151"/>
      <c r="AN16" s="151"/>
      <c r="AO16" s="151"/>
      <c r="AP16" s="151"/>
      <c r="AQ16" s="151"/>
      <c r="AR16" s="151"/>
      <c r="AS16" s="151"/>
      <c r="AT16" s="151"/>
      <c r="AU16" s="151"/>
      <c r="AV16" s="151"/>
      <c r="AW16" s="151"/>
      <c r="AX16" s="151"/>
      <c r="AY16" s="151"/>
    </row>
    <row r="17" spans="1:51" ht="12.75">
      <c r="A17" s="16">
        <v>51560</v>
      </c>
      <c r="B17" s="9" t="s">
        <v>80</v>
      </c>
      <c r="C17" s="17">
        <v>11</v>
      </c>
      <c r="D17" s="9"/>
      <c r="E17" s="9"/>
      <c r="F17" s="18" t="s">
        <v>81</v>
      </c>
      <c r="G17" s="18"/>
      <c r="H17" s="81">
        <v>100</v>
      </c>
      <c r="I17" s="82">
        <v>100.543297942933</v>
      </c>
      <c r="J17" s="82">
        <v>101.11562707365627</v>
      </c>
      <c r="K17" s="82"/>
      <c r="L17" s="82">
        <v>101.49717982747183</v>
      </c>
      <c r="M17" s="82">
        <v>101.67966157929662</v>
      </c>
      <c r="N17" s="82">
        <v>102.4095885865959</v>
      </c>
      <c r="O17" s="82">
        <v>123.071499668215</v>
      </c>
      <c r="P17" s="82">
        <v>123.4737889847379</v>
      </c>
      <c r="Q17" s="82">
        <v>123.58576642335768</v>
      </c>
      <c r="R17" s="82">
        <v>122.55308560053086</v>
      </c>
      <c r="S17" s="82">
        <v>122.57796947577968</v>
      </c>
      <c r="T17" s="82">
        <v>122.64847378898475</v>
      </c>
      <c r="U17" s="82">
        <v>134.2443596549436</v>
      </c>
      <c r="V17" s="82">
        <v>134.5014930325149</v>
      </c>
      <c r="W17" s="82">
        <v>134.69226940942266</v>
      </c>
      <c r="X17" s="82"/>
      <c r="Y17" s="82">
        <v>139.14233576642334</v>
      </c>
      <c r="Z17" s="82">
        <v>139.10915726609156</v>
      </c>
      <c r="AA17" s="82">
        <v>139.30822826808227</v>
      </c>
      <c r="AB17" s="82">
        <v>153.83211678832117</v>
      </c>
      <c r="AC17" s="82">
        <v>154.45836098208363</v>
      </c>
      <c r="AD17" s="82">
        <v>155.2629396151294</v>
      </c>
      <c r="AE17" s="82">
        <v>170.71582614465825</v>
      </c>
      <c r="AG17" s="151"/>
      <c r="AH17" s="151"/>
      <c r="AI17" s="151"/>
      <c r="AJ17" s="151"/>
      <c r="AK17" s="151"/>
      <c r="AL17" s="151"/>
      <c r="AM17" s="151"/>
      <c r="AN17" s="151"/>
      <c r="AO17" s="151"/>
      <c r="AP17" s="151"/>
      <c r="AQ17" s="151"/>
      <c r="AR17" s="151"/>
      <c r="AS17" s="151"/>
      <c r="AT17" s="151"/>
      <c r="AU17" s="151"/>
      <c r="AV17" s="151"/>
      <c r="AW17" s="151"/>
      <c r="AX17" s="151"/>
      <c r="AY17" s="151"/>
    </row>
    <row r="18" spans="1:51" ht="12.75">
      <c r="A18" s="16">
        <v>51560</v>
      </c>
      <c r="B18" s="9" t="s">
        <v>80</v>
      </c>
      <c r="C18" s="17">
        <v>12</v>
      </c>
      <c r="D18" s="9"/>
      <c r="E18" s="9"/>
      <c r="F18" s="18" t="s">
        <v>82</v>
      </c>
      <c r="G18" s="18"/>
      <c r="H18" s="81">
        <v>100</v>
      </c>
      <c r="I18" s="82">
        <v>100.04593093657355</v>
      </c>
      <c r="J18" s="82">
        <v>100.07515971439308</v>
      </c>
      <c r="K18" s="82"/>
      <c r="L18" s="82">
        <v>100.07098417470456</v>
      </c>
      <c r="M18" s="82">
        <v>100.1127395715896</v>
      </c>
      <c r="N18" s="82">
        <v>100.20042590504819</v>
      </c>
      <c r="O18" s="82">
        <v>122.01762077748543</v>
      </c>
      <c r="P18" s="82">
        <v>122.18881790471416</v>
      </c>
      <c r="Q18" s="82">
        <v>122.2389243809762</v>
      </c>
      <c r="R18" s="82">
        <v>122.21804668253367</v>
      </c>
      <c r="S18" s="82">
        <v>122.26397761910722</v>
      </c>
      <c r="T18" s="82">
        <v>122.33078625412328</v>
      </c>
      <c r="U18" s="82">
        <v>134.31458516013188</v>
      </c>
      <c r="V18" s="82">
        <v>134.5692930811307</v>
      </c>
      <c r="W18" s="82">
        <v>134.77807006555594</v>
      </c>
      <c r="X18" s="82"/>
      <c r="Y18" s="82">
        <v>139.75113783456507</v>
      </c>
      <c r="Z18" s="82">
        <v>139.81794646958116</v>
      </c>
      <c r="AA18" s="82">
        <v>139.85970186646622</v>
      </c>
      <c r="AB18" s="82">
        <v>154.9208735229028</v>
      </c>
      <c r="AC18" s="82">
        <v>154.9793310785419</v>
      </c>
      <c r="AD18" s="82">
        <v>155.0043843166729</v>
      </c>
      <c r="AE18" s="82">
        <v>170.25345525909222</v>
      </c>
      <c r="AG18" s="151"/>
      <c r="AH18" s="151"/>
      <c r="AI18" s="151"/>
      <c r="AJ18" s="151"/>
      <c r="AK18" s="151"/>
      <c r="AL18" s="151"/>
      <c r="AM18" s="151"/>
      <c r="AN18" s="151"/>
      <c r="AO18" s="151"/>
      <c r="AP18" s="151"/>
      <c r="AQ18" s="151"/>
      <c r="AR18" s="151"/>
      <c r="AS18" s="151"/>
      <c r="AT18" s="151"/>
      <c r="AU18" s="151"/>
      <c r="AV18" s="151"/>
      <c r="AW18" s="151"/>
      <c r="AX18" s="151"/>
      <c r="AY18" s="151"/>
    </row>
    <row r="19" spans="1:51" ht="12.75">
      <c r="A19" s="16">
        <v>51560</v>
      </c>
      <c r="B19" s="9" t="s">
        <v>80</v>
      </c>
      <c r="C19" s="17">
        <v>13</v>
      </c>
      <c r="D19" s="9"/>
      <c r="E19" s="9"/>
      <c r="F19" s="18" t="s">
        <v>83</v>
      </c>
      <c r="G19" s="18"/>
      <c r="H19" s="81">
        <v>100</v>
      </c>
      <c r="I19" s="82">
        <v>100.29566974811931</v>
      </c>
      <c r="J19" s="82">
        <v>100.27695647292188</v>
      </c>
      <c r="K19" s="82"/>
      <c r="L19" s="82">
        <v>99.98877203488155</v>
      </c>
      <c r="M19" s="82">
        <v>100.06362513567124</v>
      </c>
      <c r="N19" s="82">
        <v>100.52397170552791</v>
      </c>
      <c r="O19" s="82">
        <v>122.78528388038475</v>
      </c>
      <c r="P19" s="82">
        <v>123.24188779520195</v>
      </c>
      <c r="Q19" s="82">
        <v>123.29428496575476</v>
      </c>
      <c r="R19" s="82">
        <v>123.00610052771441</v>
      </c>
      <c r="S19" s="82">
        <v>122.5120700625024</v>
      </c>
      <c r="T19" s="82">
        <v>122.02552490736934</v>
      </c>
      <c r="U19" s="82">
        <v>133.30588719637717</v>
      </c>
      <c r="V19" s="82">
        <v>133.2722033010218</v>
      </c>
      <c r="W19" s="82">
        <v>133.29840188629817</v>
      </c>
      <c r="X19" s="82"/>
      <c r="Y19" s="82">
        <v>138.00666192597032</v>
      </c>
      <c r="Z19" s="82">
        <v>138.1863093678656</v>
      </c>
      <c r="AA19" s="82">
        <v>138.2649051236948</v>
      </c>
      <c r="AB19" s="82">
        <v>153.0933043901344</v>
      </c>
      <c r="AC19" s="82">
        <v>153.2692091769902</v>
      </c>
      <c r="AD19" s="82">
        <v>153.46008458400394</v>
      </c>
      <c r="AE19" s="82">
        <v>168.65900669935255</v>
      </c>
      <c r="AG19" s="151"/>
      <c r="AH19" s="151"/>
      <c r="AI19" s="151"/>
      <c r="AJ19" s="151"/>
      <c r="AK19" s="151"/>
      <c r="AL19" s="151"/>
      <c r="AM19" s="151"/>
      <c r="AN19" s="151"/>
      <c r="AO19" s="151"/>
      <c r="AP19" s="151"/>
      <c r="AQ19" s="151"/>
      <c r="AR19" s="151"/>
      <c r="AS19" s="151"/>
      <c r="AT19" s="151"/>
      <c r="AU19" s="151"/>
      <c r="AV19" s="151"/>
      <c r="AW19" s="151"/>
      <c r="AX19" s="151"/>
      <c r="AY19" s="151"/>
    </row>
    <row r="20" spans="1:51" ht="12.75">
      <c r="A20" s="16">
        <v>51560</v>
      </c>
      <c r="B20" s="9" t="s">
        <v>80</v>
      </c>
      <c r="C20" s="17">
        <v>14</v>
      </c>
      <c r="D20" s="9"/>
      <c r="E20" s="9"/>
      <c r="F20" s="18" t="s">
        <v>84</v>
      </c>
      <c r="G20" s="18"/>
      <c r="H20" s="81">
        <v>100</v>
      </c>
      <c r="I20" s="82">
        <v>100.02012396361587</v>
      </c>
      <c r="J20" s="82">
        <v>100.02414875633905</v>
      </c>
      <c r="K20" s="82"/>
      <c r="L20" s="82">
        <v>100</v>
      </c>
      <c r="M20" s="82">
        <v>100.0201239636159</v>
      </c>
      <c r="N20" s="82">
        <v>100.03219834178543</v>
      </c>
      <c r="O20" s="82">
        <v>121.81840135233038</v>
      </c>
      <c r="P20" s="82">
        <v>121.88682282862437</v>
      </c>
      <c r="Q20" s="82">
        <v>121.92304596313296</v>
      </c>
      <c r="R20" s="82">
        <v>121.89487241407073</v>
      </c>
      <c r="S20" s="82">
        <v>121.92707075585615</v>
      </c>
      <c r="T20" s="82">
        <v>121.94719471947202</v>
      </c>
      <c r="U20" s="82">
        <v>133.81630846011439</v>
      </c>
      <c r="V20" s="82">
        <v>133.86460597279248</v>
      </c>
      <c r="W20" s="82">
        <v>133.88070514368516</v>
      </c>
      <c r="X20" s="82"/>
      <c r="Y20" s="82">
        <v>138.76680350961934</v>
      </c>
      <c r="Z20" s="82">
        <v>138.83924977863646</v>
      </c>
      <c r="AA20" s="82">
        <v>138.85534894952914</v>
      </c>
      <c r="AB20" s="82">
        <v>153.9966191741126</v>
      </c>
      <c r="AC20" s="82">
        <v>154.0610158576834</v>
      </c>
      <c r="AD20" s="82">
        <v>154.10126378491515</v>
      </c>
      <c r="AE20" s="82">
        <v>169.41962488931827</v>
      </c>
      <c r="AG20" s="151"/>
      <c r="AH20" s="151"/>
      <c r="AI20" s="151"/>
      <c r="AJ20" s="151"/>
      <c r="AK20" s="151"/>
      <c r="AL20" s="151"/>
      <c r="AM20" s="151"/>
      <c r="AN20" s="151"/>
      <c r="AO20" s="151"/>
      <c r="AP20" s="151"/>
      <c r="AQ20" s="151"/>
      <c r="AR20" s="151"/>
      <c r="AS20" s="151"/>
      <c r="AT20" s="151"/>
      <c r="AU20" s="151"/>
      <c r="AV20" s="151"/>
      <c r="AW20" s="151"/>
      <c r="AX20" s="151"/>
      <c r="AY20" s="151"/>
    </row>
    <row r="21" spans="1:51" ht="12.75">
      <c r="A21" s="16"/>
      <c r="B21" s="9"/>
      <c r="C21" s="17"/>
      <c r="D21" s="9"/>
      <c r="E21" s="9"/>
      <c r="F21" s="9"/>
      <c r="G21" s="9"/>
      <c r="H21" s="81"/>
      <c r="I21" s="82"/>
      <c r="J21" s="82"/>
      <c r="K21" s="82"/>
      <c r="L21" s="82"/>
      <c r="M21" s="82"/>
      <c r="N21" s="82"/>
      <c r="O21" s="82"/>
      <c r="P21" s="82"/>
      <c r="Q21" s="82"/>
      <c r="R21" s="82"/>
      <c r="S21" s="82"/>
      <c r="T21" s="82"/>
      <c r="U21" s="82"/>
      <c r="V21" s="82"/>
      <c r="W21" s="82"/>
      <c r="X21" s="82"/>
      <c r="Y21" s="82"/>
      <c r="Z21" s="82"/>
      <c r="AA21" s="82"/>
      <c r="AB21" s="82"/>
      <c r="AC21" s="82"/>
      <c r="AD21" s="82"/>
      <c r="AE21" s="82"/>
      <c r="AG21" s="151"/>
      <c r="AH21" s="151"/>
      <c r="AI21" s="151"/>
      <c r="AJ21" s="151"/>
      <c r="AK21" s="151"/>
      <c r="AL21" s="151"/>
      <c r="AM21" s="151"/>
      <c r="AN21" s="151"/>
      <c r="AO21" s="151"/>
      <c r="AP21" s="151"/>
      <c r="AQ21" s="151"/>
      <c r="AR21" s="151"/>
      <c r="AS21" s="151"/>
      <c r="AT21" s="151"/>
      <c r="AU21" s="151"/>
      <c r="AV21" s="151"/>
      <c r="AW21" s="151"/>
      <c r="AX21" s="151"/>
      <c r="AY21" s="151"/>
    </row>
    <row r="22" spans="1:51" ht="12.75">
      <c r="A22" s="16">
        <v>51560</v>
      </c>
      <c r="B22" s="9" t="s">
        <v>80</v>
      </c>
      <c r="C22" s="17">
        <v>32</v>
      </c>
      <c r="D22" s="9"/>
      <c r="E22" s="3" t="s">
        <v>85</v>
      </c>
      <c r="F22" s="9"/>
      <c r="G22" s="9"/>
      <c r="H22" s="81">
        <v>100</v>
      </c>
      <c r="I22" s="82">
        <v>100.00856604420078</v>
      </c>
      <c r="J22" s="82">
        <v>100</v>
      </c>
      <c r="K22" s="82"/>
      <c r="L22" s="82">
        <v>100.07709439780709</v>
      </c>
      <c r="M22" s="82">
        <v>100.0599623094055</v>
      </c>
      <c r="N22" s="82">
        <v>99.98286791159842</v>
      </c>
      <c r="O22" s="82">
        <v>120.16446804865511</v>
      </c>
      <c r="P22" s="82">
        <v>120.05310947404486</v>
      </c>
      <c r="Q22" s="82">
        <v>120.13876991605274</v>
      </c>
      <c r="R22" s="82">
        <v>120.2329964022614</v>
      </c>
      <c r="S22" s="82">
        <v>120.41288333047798</v>
      </c>
      <c r="T22" s="82">
        <v>120.56707212609216</v>
      </c>
      <c r="U22" s="82">
        <v>131.93421278053793</v>
      </c>
      <c r="V22" s="82">
        <v>133.16772314545142</v>
      </c>
      <c r="W22" s="82">
        <v>134.60681857118382</v>
      </c>
      <c r="X22" s="82"/>
      <c r="Y22" s="82">
        <v>140.78293643995204</v>
      </c>
      <c r="Z22" s="82">
        <v>141.44252184341272</v>
      </c>
      <c r="AA22" s="82">
        <v>141.3140311804009</v>
      </c>
      <c r="AB22" s="82">
        <v>155.30238136028782</v>
      </c>
      <c r="AC22" s="82">
        <v>154.64279595682714</v>
      </c>
      <c r="AD22" s="82">
        <v>153.41785163611445</v>
      </c>
      <c r="AE22" s="82">
        <v>165.82148363885557</v>
      </c>
      <c r="AG22" s="151"/>
      <c r="AH22" s="151"/>
      <c r="AI22" s="151"/>
      <c r="AJ22" s="151"/>
      <c r="AK22" s="151"/>
      <c r="AL22" s="151"/>
      <c r="AM22" s="151"/>
      <c r="AN22" s="151"/>
      <c r="AO22" s="151"/>
      <c r="AP22" s="151"/>
      <c r="AQ22" s="151"/>
      <c r="AR22" s="151"/>
      <c r="AS22" s="151"/>
      <c r="AT22" s="151"/>
      <c r="AU22" s="151"/>
      <c r="AV22" s="151"/>
      <c r="AW22" s="151"/>
      <c r="AX22" s="151"/>
      <c r="AY22" s="151"/>
    </row>
    <row r="23" spans="1:51" ht="12.75">
      <c r="A23" s="16"/>
      <c r="B23" s="9"/>
      <c r="C23" s="17"/>
      <c r="D23" s="9"/>
      <c r="E23" s="3"/>
      <c r="F23" s="9"/>
      <c r="G23" s="9"/>
      <c r="H23" s="81"/>
      <c r="I23" s="82"/>
      <c r="J23" s="82"/>
      <c r="K23" s="82"/>
      <c r="L23" s="82"/>
      <c r="M23" s="82"/>
      <c r="N23" s="82"/>
      <c r="O23" s="82"/>
      <c r="P23" s="82"/>
      <c r="Q23" s="82"/>
      <c r="R23" s="82"/>
      <c r="S23" s="82"/>
      <c r="T23" s="82"/>
      <c r="U23" s="82"/>
      <c r="V23" s="82"/>
      <c r="W23" s="82"/>
      <c r="X23" s="82"/>
      <c r="Y23" s="82"/>
      <c r="Z23" s="82"/>
      <c r="AA23" s="82"/>
      <c r="AB23" s="82"/>
      <c r="AC23" s="82"/>
      <c r="AD23" s="82"/>
      <c r="AE23" s="82"/>
      <c r="AG23" s="151"/>
      <c r="AH23" s="151"/>
      <c r="AI23" s="151"/>
      <c r="AJ23" s="151"/>
      <c r="AK23" s="151"/>
      <c r="AL23" s="151"/>
      <c r="AM23" s="151"/>
      <c r="AN23" s="151"/>
      <c r="AO23" s="151"/>
      <c r="AP23" s="151"/>
      <c r="AQ23" s="151"/>
      <c r="AR23" s="151"/>
      <c r="AS23" s="151"/>
      <c r="AT23" s="151"/>
      <c r="AU23" s="151"/>
      <c r="AV23" s="151"/>
      <c r="AW23" s="151"/>
      <c r="AX23" s="151"/>
      <c r="AY23" s="151"/>
    </row>
    <row r="24" spans="1:51" ht="12.75">
      <c r="A24" s="16">
        <v>81291</v>
      </c>
      <c r="B24" s="9" t="s">
        <v>80</v>
      </c>
      <c r="C24" s="17">
        <v>1</v>
      </c>
      <c r="D24" s="9"/>
      <c r="E24" s="12" t="s">
        <v>86</v>
      </c>
      <c r="F24" s="9"/>
      <c r="G24" s="9"/>
      <c r="H24" s="81">
        <v>100</v>
      </c>
      <c r="I24" s="82">
        <v>100.1874316655386</v>
      </c>
      <c r="J24" s="82">
        <v>100.90071328161608</v>
      </c>
      <c r="K24" s="82"/>
      <c r="L24" s="82">
        <v>101.17665434477014</v>
      </c>
      <c r="M24" s="82">
        <v>101.47342114853961</v>
      </c>
      <c r="N24" s="82">
        <v>102.884365075233</v>
      </c>
      <c r="O24" s="82">
        <v>126.5059613682512</v>
      </c>
      <c r="P24" s="82">
        <v>126.9328890508669</v>
      </c>
      <c r="Q24" s="82">
        <v>127.04222418909775</v>
      </c>
      <c r="R24" s="82">
        <v>124.06934971624932</v>
      </c>
      <c r="S24" s="82">
        <v>121.60149945332434</v>
      </c>
      <c r="T24" s="82">
        <v>124.73056698078828</v>
      </c>
      <c r="U24" s="82">
        <v>138.02259592856777</v>
      </c>
      <c r="V24" s="82">
        <v>139.60535221533823</v>
      </c>
      <c r="W24" s="82">
        <v>139.31899828187647</v>
      </c>
      <c r="X24" s="82"/>
      <c r="Y24" s="82">
        <v>143.57265580257203</v>
      </c>
      <c r="Z24" s="82">
        <v>142.86458062164843</v>
      </c>
      <c r="AA24" s="82">
        <v>141.6879262768783</v>
      </c>
      <c r="AB24" s="82">
        <v>156.39610558650503</v>
      </c>
      <c r="AC24" s="82">
        <v>156.39610558650503</v>
      </c>
      <c r="AD24" s="82">
        <v>156.39610558650503</v>
      </c>
      <c r="AE24" s="82">
        <v>156.39610558650503</v>
      </c>
      <c r="AG24" s="151"/>
      <c r="AH24" s="151"/>
      <c r="AI24" s="151"/>
      <c r="AJ24" s="151"/>
      <c r="AK24" s="151"/>
      <c r="AL24" s="151"/>
      <c r="AM24" s="151"/>
      <c r="AN24" s="151"/>
      <c r="AO24" s="151"/>
      <c r="AP24" s="151"/>
      <c r="AQ24" s="151"/>
      <c r="AR24" s="151"/>
      <c r="AS24" s="151"/>
      <c r="AT24" s="151"/>
      <c r="AU24" s="151"/>
      <c r="AV24" s="151"/>
      <c r="AW24" s="151"/>
      <c r="AX24" s="151"/>
      <c r="AY24" s="151"/>
    </row>
    <row r="25" spans="1:51" ht="12.75">
      <c r="A25" s="16"/>
      <c r="B25" s="9"/>
      <c r="C25" s="17"/>
      <c r="D25" s="9"/>
      <c r="E25" s="9"/>
      <c r="F25" s="9"/>
      <c r="G25" s="9"/>
      <c r="H25" s="81"/>
      <c r="I25" s="82"/>
      <c r="J25" s="82"/>
      <c r="K25" s="82"/>
      <c r="L25" s="82"/>
      <c r="M25" s="82"/>
      <c r="N25" s="82"/>
      <c r="O25" s="82"/>
      <c r="P25" s="82"/>
      <c r="Q25" s="82"/>
      <c r="R25" s="82"/>
      <c r="S25" s="82"/>
      <c r="T25" s="82"/>
      <c r="U25" s="82"/>
      <c r="V25" s="82"/>
      <c r="W25" s="82"/>
      <c r="X25" s="82"/>
      <c r="Y25" s="82"/>
      <c r="Z25" s="82"/>
      <c r="AA25" s="82"/>
      <c r="AB25" s="82"/>
      <c r="AC25" s="82"/>
      <c r="AD25" s="82"/>
      <c r="AE25" s="82"/>
      <c r="AG25" s="151"/>
      <c r="AH25" s="151"/>
      <c r="AI25" s="151"/>
      <c r="AJ25" s="151"/>
      <c r="AK25" s="151"/>
      <c r="AL25" s="151"/>
      <c r="AM25" s="151"/>
      <c r="AN25" s="151"/>
      <c r="AO25" s="151"/>
      <c r="AP25" s="151"/>
      <c r="AQ25" s="151"/>
      <c r="AR25" s="151"/>
      <c r="AS25" s="151"/>
      <c r="AT25" s="151"/>
      <c r="AU25" s="151"/>
      <c r="AV25" s="151"/>
      <c r="AW25" s="151"/>
      <c r="AX25" s="151"/>
      <c r="AY25" s="151"/>
    </row>
    <row r="26" spans="1:51" ht="12.75">
      <c r="A26" s="16"/>
      <c r="B26" s="9"/>
      <c r="C26" s="17"/>
      <c r="D26" s="12" t="s">
        <v>38</v>
      </c>
      <c r="E26" s="9"/>
      <c r="F26" s="9"/>
      <c r="G26" s="9"/>
      <c r="H26" s="81">
        <v>100</v>
      </c>
      <c r="I26" s="82">
        <v>100</v>
      </c>
      <c r="J26" s="82">
        <v>100.31106502740334</v>
      </c>
      <c r="K26" s="82"/>
      <c r="L26" s="82">
        <v>101.15538438749815</v>
      </c>
      <c r="M26" s="82">
        <v>101.52569989631165</v>
      </c>
      <c r="N26" s="82">
        <v>102.9032735890979</v>
      </c>
      <c r="O26" s="82">
        <v>105.5843578729077</v>
      </c>
      <c r="P26" s="82">
        <v>120.3377277440379</v>
      </c>
      <c r="Q26" s="82">
        <v>124.30750999851874</v>
      </c>
      <c r="R26" s="82">
        <v>124.79632647015256</v>
      </c>
      <c r="S26" s="82">
        <v>124.79632647015256</v>
      </c>
      <c r="T26" s="82">
        <v>125.04814101614575</v>
      </c>
      <c r="U26" s="82">
        <v>128.94386016886384</v>
      </c>
      <c r="V26" s="82">
        <v>135.22441119834096</v>
      </c>
      <c r="W26" s="82">
        <v>138.6905643608354</v>
      </c>
      <c r="X26" s="82"/>
      <c r="Y26" s="82">
        <v>142.4677825507332</v>
      </c>
      <c r="Z26" s="82">
        <v>143.5935416975263</v>
      </c>
      <c r="AA26" s="82">
        <v>144.67486298326176</v>
      </c>
      <c r="AB26" s="82">
        <v>144.67486298326176</v>
      </c>
      <c r="AC26" s="82">
        <v>152.7329284550437</v>
      </c>
      <c r="AD26" s="82">
        <v>157.23596504221598</v>
      </c>
      <c r="AE26" s="82">
        <v>163.57576655310325</v>
      </c>
      <c r="AG26" s="151"/>
      <c r="AH26" s="151"/>
      <c r="AI26" s="151"/>
      <c r="AJ26" s="151"/>
      <c r="AK26" s="151"/>
      <c r="AL26" s="151"/>
      <c r="AM26" s="151"/>
      <c r="AN26" s="151"/>
      <c r="AO26" s="151"/>
      <c r="AP26" s="151"/>
      <c r="AQ26" s="151"/>
      <c r="AR26" s="151"/>
      <c r="AS26" s="151"/>
      <c r="AT26" s="151"/>
      <c r="AU26" s="151"/>
      <c r="AV26" s="151"/>
      <c r="AW26" s="151"/>
      <c r="AX26" s="151"/>
      <c r="AY26" s="151"/>
    </row>
    <row r="27" spans="1:51" ht="12.75">
      <c r="A27" s="16">
        <v>51641</v>
      </c>
      <c r="B27" s="9" t="s">
        <v>80</v>
      </c>
      <c r="C27" s="17">
        <v>1</v>
      </c>
      <c r="D27" s="9"/>
      <c r="E27" s="18" t="s">
        <v>87</v>
      </c>
      <c r="F27" s="9"/>
      <c r="G27" s="9"/>
      <c r="H27" s="81">
        <v>100</v>
      </c>
      <c r="I27" s="82">
        <v>100</v>
      </c>
      <c r="J27" s="82">
        <v>101.06155218554863</v>
      </c>
      <c r="K27" s="82"/>
      <c r="L27" s="82">
        <v>103.71097234611953</v>
      </c>
      <c r="M27" s="82">
        <v>104.94201605709189</v>
      </c>
      <c r="N27" s="82">
        <v>104.94201605709189</v>
      </c>
      <c r="O27" s="82">
        <v>109.19714540588758</v>
      </c>
      <c r="P27" s="82">
        <v>128.08206958073146</v>
      </c>
      <c r="Q27" s="82">
        <v>129.49152542372877</v>
      </c>
      <c r="R27" s="82">
        <v>131.09723461195358</v>
      </c>
      <c r="S27" s="82">
        <v>131.09723461195358</v>
      </c>
      <c r="T27" s="82">
        <v>131.09723461195358</v>
      </c>
      <c r="U27" s="82">
        <v>136.4139161462979</v>
      </c>
      <c r="V27" s="82">
        <v>145.28991971454056</v>
      </c>
      <c r="W27" s="82">
        <v>145.28991971454056</v>
      </c>
      <c r="X27" s="82"/>
      <c r="Y27" s="82">
        <v>149.536128456735</v>
      </c>
      <c r="Z27" s="82">
        <v>151.14183764495982</v>
      </c>
      <c r="AA27" s="82">
        <v>151.14183764495982</v>
      </c>
      <c r="AB27" s="82">
        <v>151.14183764495982</v>
      </c>
      <c r="AC27" s="82">
        <v>161.08831400535234</v>
      </c>
      <c r="AD27" s="82">
        <v>162.6137377341659</v>
      </c>
      <c r="AE27" s="82">
        <v>174.68331846565565</v>
      </c>
      <c r="AG27" s="151"/>
      <c r="AH27" s="151"/>
      <c r="AI27" s="151"/>
      <c r="AJ27" s="151"/>
      <c r="AK27" s="151"/>
      <c r="AL27" s="151"/>
      <c r="AM27" s="151"/>
      <c r="AN27" s="151"/>
      <c r="AO27" s="151"/>
      <c r="AP27" s="151"/>
      <c r="AQ27" s="151"/>
      <c r="AR27" s="151"/>
      <c r="AS27" s="151"/>
      <c r="AT27" s="151"/>
      <c r="AU27" s="151"/>
      <c r="AV27" s="151"/>
      <c r="AW27" s="151"/>
      <c r="AX27" s="151"/>
      <c r="AY27" s="151"/>
    </row>
    <row r="28" spans="1:51" ht="12.75">
      <c r="A28" s="16">
        <v>51620</v>
      </c>
      <c r="B28" s="9" t="s">
        <v>80</v>
      </c>
      <c r="C28" s="17">
        <v>1</v>
      </c>
      <c r="D28" s="9"/>
      <c r="E28" s="18" t="s">
        <v>88</v>
      </c>
      <c r="F28" s="9"/>
      <c r="G28" s="9"/>
      <c r="H28" s="81">
        <v>100</v>
      </c>
      <c r="I28" s="82">
        <v>100</v>
      </c>
      <c r="J28" s="82">
        <v>100</v>
      </c>
      <c r="K28" s="82"/>
      <c r="L28" s="82">
        <v>100</v>
      </c>
      <c r="M28" s="82">
        <v>100</v>
      </c>
      <c r="N28" s="82">
        <v>100</v>
      </c>
      <c r="O28" s="82">
        <v>100.01597188947453</v>
      </c>
      <c r="P28" s="82">
        <v>121.37038811691423</v>
      </c>
      <c r="Q28" s="82">
        <v>122.40856093275835</v>
      </c>
      <c r="R28" s="82">
        <v>122.40856093275835</v>
      </c>
      <c r="S28" s="82">
        <v>122.40856093275835</v>
      </c>
      <c r="T28" s="82">
        <v>122.45647660118193</v>
      </c>
      <c r="U28" s="82">
        <v>122.45647660118193</v>
      </c>
      <c r="V28" s="82">
        <v>127.32790289091201</v>
      </c>
      <c r="W28" s="82">
        <v>135.71314486503758</v>
      </c>
      <c r="X28" s="82"/>
      <c r="Y28" s="82">
        <v>137.74157482830222</v>
      </c>
      <c r="Z28" s="82">
        <v>139.833892349465</v>
      </c>
      <c r="AA28" s="82">
        <v>139.67417345471975</v>
      </c>
      <c r="AB28" s="82">
        <v>139.67417345471975</v>
      </c>
      <c r="AC28" s="82">
        <v>139.67417345471975</v>
      </c>
      <c r="AD28" s="82">
        <v>152.29196613959436</v>
      </c>
      <c r="AE28" s="82">
        <v>152.33988180801794</v>
      </c>
      <c r="AG28" s="151"/>
      <c r="AH28" s="151"/>
      <c r="AI28" s="151"/>
      <c r="AJ28" s="151"/>
      <c r="AK28" s="151"/>
      <c r="AL28" s="151"/>
      <c r="AM28" s="151"/>
      <c r="AN28" s="151"/>
      <c r="AO28" s="151"/>
      <c r="AP28" s="151"/>
      <c r="AQ28" s="151"/>
      <c r="AR28" s="151"/>
      <c r="AS28" s="151"/>
      <c r="AT28" s="151"/>
      <c r="AU28" s="151"/>
      <c r="AV28" s="151"/>
      <c r="AW28" s="151"/>
      <c r="AX28" s="151"/>
      <c r="AY28" s="151"/>
    </row>
    <row r="29" spans="1:51" ht="12.75">
      <c r="A29" s="19">
        <v>51690</v>
      </c>
      <c r="B29" s="8" t="s">
        <v>80</v>
      </c>
      <c r="C29" s="20">
        <v>1</v>
      </c>
      <c r="D29" s="8"/>
      <c r="E29" s="21" t="s">
        <v>89</v>
      </c>
      <c r="F29" s="8"/>
      <c r="G29" s="8"/>
      <c r="H29" s="81">
        <v>100</v>
      </c>
      <c r="I29" s="82">
        <v>100</v>
      </c>
      <c r="J29" s="82">
        <v>100</v>
      </c>
      <c r="K29" s="82"/>
      <c r="L29" s="82">
        <v>100</v>
      </c>
      <c r="M29" s="82">
        <v>100</v>
      </c>
      <c r="N29" s="82">
        <v>100</v>
      </c>
      <c r="O29" s="82">
        <v>103.84051206827579</v>
      </c>
      <c r="P29" s="82">
        <v>122.09627950393386</v>
      </c>
      <c r="Q29" s="82">
        <v>122.06960928123749</v>
      </c>
      <c r="R29" s="82">
        <v>122.06960928123749</v>
      </c>
      <c r="S29" s="82">
        <v>122.06960928123749</v>
      </c>
      <c r="T29" s="82">
        <v>122.06960928123749</v>
      </c>
      <c r="U29" s="82">
        <v>127.52366982264301</v>
      </c>
      <c r="V29" s="82">
        <v>131.17749033204427</v>
      </c>
      <c r="W29" s="82">
        <v>134.95132684357912</v>
      </c>
      <c r="X29" s="82"/>
      <c r="Y29" s="82">
        <v>134.95132684357912</v>
      </c>
      <c r="Z29" s="82">
        <v>137.05827443659152</v>
      </c>
      <c r="AA29" s="82">
        <v>137.05827443659152</v>
      </c>
      <c r="AB29" s="82">
        <v>137.05827443659152</v>
      </c>
      <c r="AC29" s="82">
        <v>137.05827443659152</v>
      </c>
      <c r="AD29" s="82">
        <v>147.65968795839441</v>
      </c>
      <c r="AE29" s="82">
        <v>154.68729163888517</v>
      </c>
      <c r="AG29" s="151"/>
      <c r="AH29" s="151"/>
      <c r="AI29" s="151"/>
      <c r="AJ29" s="151"/>
      <c r="AK29" s="151"/>
      <c r="AL29" s="151"/>
      <c r="AM29" s="151"/>
      <c r="AN29" s="151"/>
      <c r="AO29" s="151"/>
      <c r="AP29" s="151"/>
      <c r="AQ29" s="151"/>
      <c r="AR29" s="151"/>
      <c r="AS29" s="151"/>
      <c r="AT29" s="151"/>
      <c r="AU29" s="151"/>
      <c r="AV29" s="151"/>
      <c r="AW29" s="151"/>
      <c r="AX29" s="151"/>
      <c r="AY29" s="151"/>
    </row>
    <row r="30" spans="1:51" ht="12.75">
      <c r="A30" s="19">
        <v>51630</v>
      </c>
      <c r="B30" s="8" t="s">
        <v>80</v>
      </c>
      <c r="C30" s="20">
        <v>1</v>
      </c>
      <c r="D30" s="8"/>
      <c r="E30" s="21" t="s">
        <v>90</v>
      </c>
      <c r="F30" s="8"/>
      <c r="G30" s="8"/>
      <c r="H30" s="81">
        <v>100</v>
      </c>
      <c r="I30" s="82">
        <v>100</v>
      </c>
      <c r="J30" s="82">
        <v>100</v>
      </c>
      <c r="K30" s="82"/>
      <c r="L30" s="82">
        <v>100.88276289298435</v>
      </c>
      <c r="M30" s="82">
        <v>100.78984048319651</v>
      </c>
      <c r="N30" s="82">
        <v>100.78984048319651</v>
      </c>
      <c r="O30" s="82">
        <v>100.78984048319651</v>
      </c>
      <c r="P30" s="82">
        <v>119.38980950905992</v>
      </c>
      <c r="Q30" s="82">
        <v>122.6266067833359</v>
      </c>
      <c r="R30" s="82">
        <v>122.6266067833359</v>
      </c>
      <c r="S30" s="82">
        <v>122.6266067833359</v>
      </c>
      <c r="T30" s="82">
        <v>122.67306798822983</v>
      </c>
      <c r="U30" s="82">
        <v>122.67306798822983</v>
      </c>
      <c r="V30" s="82">
        <v>126.20411956016727</v>
      </c>
      <c r="W30" s="82">
        <v>133.8237571627691</v>
      </c>
      <c r="X30" s="82"/>
      <c r="Y30" s="82">
        <v>134.16447266532447</v>
      </c>
      <c r="Z30" s="82">
        <v>135.62025708533378</v>
      </c>
      <c r="AA30" s="82">
        <v>135.57379588043986</v>
      </c>
      <c r="AB30" s="82">
        <v>135.57379588043986</v>
      </c>
      <c r="AC30" s="82">
        <v>138.82608022301383</v>
      </c>
      <c r="AD30" s="82">
        <v>145.6713644107171</v>
      </c>
      <c r="AE30" s="82">
        <v>145.71782561561102</v>
      </c>
      <c r="AG30" s="151"/>
      <c r="AH30" s="151"/>
      <c r="AI30" s="151"/>
      <c r="AJ30" s="151"/>
      <c r="AK30" s="151"/>
      <c r="AL30" s="151"/>
      <c r="AM30" s="151"/>
      <c r="AN30" s="151"/>
      <c r="AO30" s="151"/>
      <c r="AP30" s="151"/>
      <c r="AQ30" s="151"/>
      <c r="AR30" s="151"/>
      <c r="AS30" s="151"/>
      <c r="AT30" s="151"/>
      <c r="AU30" s="151"/>
      <c r="AV30" s="151"/>
      <c r="AW30" s="151"/>
      <c r="AX30" s="151"/>
      <c r="AY30" s="151"/>
    </row>
    <row r="31" spans="1:51" ht="12.75">
      <c r="A31" s="114">
        <v>51720</v>
      </c>
      <c r="B31" s="113" t="s">
        <v>80</v>
      </c>
      <c r="C31" s="115">
        <v>1</v>
      </c>
      <c r="D31" s="113"/>
      <c r="E31" s="124" t="s">
        <v>91</v>
      </c>
      <c r="F31" s="113"/>
      <c r="G31" s="113"/>
      <c r="H31" s="105" t="s">
        <v>697</v>
      </c>
      <c r="I31" s="125" t="s">
        <v>697</v>
      </c>
      <c r="J31" s="125" t="s">
        <v>697</v>
      </c>
      <c r="K31" s="125"/>
      <c r="L31" s="125" t="s">
        <v>697</v>
      </c>
      <c r="M31" s="125" t="s">
        <v>697</v>
      </c>
      <c r="N31" s="125" t="s">
        <v>697</v>
      </c>
      <c r="O31" s="125" t="s">
        <v>697</v>
      </c>
      <c r="P31" s="125" t="s">
        <v>697</v>
      </c>
      <c r="Q31" s="125" t="s">
        <v>697</v>
      </c>
      <c r="R31" s="125" t="s">
        <v>697</v>
      </c>
      <c r="S31" s="125" t="s">
        <v>697</v>
      </c>
      <c r="T31" s="125" t="s">
        <v>697</v>
      </c>
      <c r="U31" s="125" t="s">
        <v>697</v>
      </c>
      <c r="V31" s="125" t="s">
        <v>697</v>
      </c>
      <c r="W31" s="125" t="s">
        <v>697</v>
      </c>
      <c r="X31" s="125"/>
      <c r="Y31" s="125" t="s">
        <v>697</v>
      </c>
      <c r="Z31" s="125" t="s">
        <v>697</v>
      </c>
      <c r="AA31" s="125" t="s">
        <v>697</v>
      </c>
      <c r="AB31" s="125" t="s">
        <v>697</v>
      </c>
      <c r="AC31" s="125" t="s">
        <v>697</v>
      </c>
      <c r="AD31" s="125" t="s">
        <v>697</v>
      </c>
      <c r="AE31" s="125" t="s">
        <v>697</v>
      </c>
      <c r="AG31" s="151"/>
      <c r="AH31" s="151"/>
      <c r="AI31" s="151"/>
      <c r="AJ31" s="151"/>
      <c r="AK31" s="151"/>
      <c r="AL31" s="151"/>
      <c r="AM31" s="151"/>
      <c r="AN31" s="151"/>
      <c r="AO31" s="151"/>
      <c r="AP31" s="151"/>
      <c r="AQ31" s="151"/>
      <c r="AR31" s="151"/>
      <c r="AS31" s="151"/>
      <c r="AT31" s="151"/>
      <c r="AU31" s="151"/>
      <c r="AV31" s="151"/>
      <c r="AW31" s="151"/>
      <c r="AX31" s="151"/>
      <c r="AY31" s="151"/>
    </row>
    <row r="32" spans="1:31" ht="12.75">
      <c r="A32" s="189">
        <v>51730</v>
      </c>
      <c r="B32" s="160" t="s">
        <v>80</v>
      </c>
      <c r="C32" s="185">
        <v>1</v>
      </c>
      <c r="D32" s="160"/>
      <c r="E32" s="190" t="s">
        <v>92</v>
      </c>
      <c r="F32" s="160"/>
      <c r="G32" s="160"/>
      <c r="H32" s="187">
        <v>100</v>
      </c>
      <c r="I32" s="188">
        <v>100</v>
      </c>
      <c r="J32" s="188">
        <v>99.98299897993878</v>
      </c>
      <c r="K32" s="188"/>
      <c r="L32" s="188">
        <v>99.94899693981638</v>
      </c>
      <c r="M32" s="188">
        <v>99.94899693981638</v>
      </c>
      <c r="N32" s="188">
        <v>104.47126827609657</v>
      </c>
      <c r="O32" s="188">
        <v>108.90853451207073</v>
      </c>
      <c r="P32" s="188">
        <v>111.73070384223054</v>
      </c>
      <c r="Q32" s="188">
        <v>121.74430465827949</v>
      </c>
      <c r="R32" s="188">
        <v>121.74430465827949</v>
      </c>
      <c r="S32" s="188">
        <v>121.7613056783407</v>
      </c>
      <c r="T32" s="188">
        <v>122.52635158109486</v>
      </c>
      <c r="U32" s="188">
        <v>127.32063923835429</v>
      </c>
      <c r="V32" s="188">
        <v>134.22305338320297</v>
      </c>
      <c r="W32" s="188">
        <v>136.80720843250594</v>
      </c>
      <c r="X32" s="188"/>
      <c r="Y32" s="188">
        <v>142.14552873172389</v>
      </c>
      <c r="Z32" s="188">
        <v>142.12852771166268</v>
      </c>
      <c r="AA32" s="188">
        <v>145.80074804488268</v>
      </c>
      <c r="AB32" s="188">
        <v>145.78374702482148</v>
      </c>
      <c r="AC32" s="188">
        <v>158.44950697041824</v>
      </c>
      <c r="AD32" s="188">
        <v>159.45256715402925</v>
      </c>
      <c r="AE32" s="188">
        <v>164.84189051343083</v>
      </c>
    </row>
    <row r="33" spans="1:7" ht="12.75">
      <c r="A33" s="9"/>
      <c r="B33" s="9"/>
      <c r="C33" s="8"/>
      <c r="D33" s="8"/>
      <c r="E33" s="8"/>
      <c r="F33" s="8"/>
      <c r="G33" s="8"/>
    </row>
    <row r="34" spans="1:7" ht="12.75">
      <c r="A34" s="107" t="s">
        <v>745</v>
      </c>
      <c r="B34" s="9"/>
      <c r="C34" s="8"/>
      <c r="D34" s="8"/>
      <c r="E34" s="8"/>
      <c r="F34" s="8"/>
      <c r="G34" s="8"/>
    </row>
    <row r="35" spans="1:7" ht="12.75">
      <c r="A35" s="9"/>
      <c r="B35" s="9"/>
      <c r="C35" s="8"/>
      <c r="D35" s="8"/>
      <c r="E35" s="8"/>
      <c r="F35" s="8"/>
      <c r="G35" s="8"/>
    </row>
    <row r="36" spans="1:31" ht="15">
      <c r="A36" s="135" t="s">
        <v>766</v>
      </c>
      <c r="B36" s="133"/>
      <c r="C36" s="133"/>
      <c r="D36" s="133"/>
      <c r="E36" s="133"/>
      <c r="F36" s="133"/>
      <c r="G36" s="133"/>
      <c r="H36" s="133"/>
      <c r="I36" s="133"/>
      <c r="J36" s="133"/>
      <c r="K36" s="133"/>
      <c r="L36" s="133"/>
      <c r="M36" s="133"/>
      <c r="X36" s="133"/>
      <c r="Y36" s="133"/>
      <c r="Z36" s="133"/>
      <c r="AA36" s="133"/>
      <c r="AB36" s="133"/>
      <c r="AC36" s="133"/>
      <c r="AD36" s="133"/>
      <c r="AE36" s="133"/>
    </row>
    <row r="37" spans="1:31" ht="15">
      <c r="A37" s="133"/>
      <c r="B37" s="133"/>
      <c r="C37" s="133"/>
      <c r="D37" s="133"/>
      <c r="E37" s="133"/>
      <c r="F37" s="133"/>
      <c r="G37" s="133"/>
      <c r="H37" s="133"/>
      <c r="I37" s="133"/>
      <c r="J37" s="133"/>
      <c r="K37" s="133"/>
      <c r="L37" s="133"/>
      <c r="M37" s="133"/>
      <c r="X37" s="133"/>
      <c r="Y37" s="133"/>
      <c r="Z37" s="133"/>
      <c r="AA37" s="133"/>
      <c r="AB37" s="133"/>
      <c r="AC37" s="133"/>
      <c r="AD37" s="133"/>
      <c r="AE37" s="133"/>
    </row>
    <row r="38" spans="1:7" ht="12.75">
      <c r="A38" s="107" t="s">
        <v>49</v>
      </c>
      <c r="B38" s="9"/>
      <c r="C38" s="8"/>
      <c r="D38" s="8"/>
      <c r="E38" s="8"/>
      <c r="F38" s="8"/>
      <c r="G38" s="8"/>
    </row>
    <row r="39" spans="1:7" ht="12.75">
      <c r="A39" s="9"/>
      <c r="B39" s="9"/>
      <c r="C39" s="8"/>
      <c r="D39" s="8"/>
      <c r="E39" s="8"/>
      <c r="F39" s="8"/>
      <c r="G39" s="8"/>
    </row>
    <row r="40" spans="1:4" ht="12.75">
      <c r="A40" s="9"/>
      <c r="B40" s="9"/>
      <c r="C40" s="8"/>
      <c r="D40" s="8"/>
    </row>
    <row r="41" spans="1:31" ht="12.75">
      <c r="A41" s="99" t="s">
        <v>69</v>
      </c>
      <c r="B41" s="5"/>
      <c r="C41" s="5"/>
      <c r="D41" s="6"/>
      <c r="E41" s="7"/>
      <c r="F41" s="7"/>
      <c r="G41" s="6"/>
      <c r="L41" s="5"/>
      <c r="Y41" s="5"/>
      <c r="Z41" s="5"/>
      <c r="AA41" s="5"/>
      <c r="AB41" s="5"/>
      <c r="AC41" s="5"/>
      <c r="AD41" s="5"/>
      <c r="AE41" s="5"/>
    </row>
    <row r="42" spans="1:31" ht="12.75">
      <c r="A42" s="8"/>
      <c r="B42" s="9"/>
      <c r="C42" s="10"/>
      <c r="D42" s="10"/>
      <c r="E42" s="8"/>
      <c r="F42" s="8"/>
      <c r="G42" s="11"/>
      <c r="L42" s="56"/>
      <c r="Y42" s="56"/>
      <c r="Z42" s="56"/>
      <c r="AA42" s="56"/>
      <c r="AB42" s="56"/>
      <c r="AC42" s="56"/>
      <c r="AD42" s="56"/>
      <c r="AE42" s="56"/>
    </row>
    <row r="43" spans="1:31" s="139" customFormat="1" ht="12.75">
      <c r="A43" s="329" t="s">
        <v>72</v>
      </c>
      <c r="B43" s="329"/>
      <c r="C43" s="329"/>
      <c r="D43" s="295" t="s">
        <v>73</v>
      </c>
      <c r="E43" s="295"/>
      <c r="F43" s="295"/>
      <c r="G43" s="295"/>
      <c r="H43" s="294">
        <v>2015</v>
      </c>
      <c r="I43" s="294"/>
      <c r="J43" s="294"/>
      <c r="K43" s="166"/>
      <c r="L43" s="294">
        <v>2016</v>
      </c>
      <c r="M43" s="294"/>
      <c r="N43" s="294"/>
      <c r="O43" s="294"/>
      <c r="P43" s="294"/>
      <c r="Q43" s="294"/>
      <c r="R43" s="294"/>
      <c r="S43" s="294"/>
      <c r="T43" s="294"/>
      <c r="U43" s="294"/>
      <c r="V43" s="294"/>
      <c r="W43" s="294"/>
      <c r="X43" s="166"/>
      <c r="Y43" s="294">
        <v>2017</v>
      </c>
      <c r="Z43" s="294"/>
      <c r="AA43" s="294"/>
      <c r="AB43" s="294"/>
      <c r="AC43" s="294"/>
      <c r="AD43" s="294"/>
      <c r="AE43" s="294"/>
    </row>
    <row r="44" spans="1:31" s="139" customFormat="1" ht="12.75">
      <c r="A44" s="330" t="s">
        <v>767</v>
      </c>
      <c r="B44" s="330"/>
      <c r="C44" s="330"/>
      <c r="D44" s="296"/>
      <c r="E44" s="296"/>
      <c r="F44" s="296"/>
      <c r="G44" s="296"/>
      <c r="H44" s="165" t="s">
        <v>183</v>
      </c>
      <c r="I44" s="159" t="s">
        <v>184</v>
      </c>
      <c r="J44" s="159" t="s">
        <v>185</v>
      </c>
      <c r="K44" s="160"/>
      <c r="L44" s="159" t="s">
        <v>74</v>
      </c>
      <c r="M44" s="159" t="s">
        <v>75</v>
      </c>
      <c r="N44" s="159" t="s">
        <v>76</v>
      </c>
      <c r="O44" s="159" t="s">
        <v>77</v>
      </c>
      <c r="P44" s="159" t="s">
        <v>182</v>
      </c>
      <c r="Q44" s="159" t="s">
        <v>730</v>
      </c>
      <c r="R44" s="159" t="s">
        <v>581</v>
      </c>
      <c r="S44" s="159" t="s">
        <v>142</v>
      </c>
      <c r="T44" s="159" t="s">
        <v>45</v>
      </c>
      <c r="U44" s="159" t="s">
        <v>183</v>
      </c>
      <c r="V44" s="159" t="s">
        <v>184</v>
      </c>
      <c r="W44" s="159" t="s">
        <v>185</v>
      </c>
      <c r="X44" s="160"/>
      <c r="Y44" s="159" t="s">
        <v>74</v>
      </c>
      <c r="Z44" s="159" t="s">
        <v>141</v>
      </c>
      <c r="AA44" s="159" t="s">
        <v>44</v>
      </c>
      <c r="AB44" s="159" t="s">
        <v>13</v>
      </c>
      <c r="AC44" s="159" t="s">
        <v>14</v>
      </c>
      <c r="AD44" s="159" t="s">
        <v>15</v>
      </c>
      <c r="AE44" s="159" t="s">
        <v>16</v>
      </c>
    </row>
    <row r="45" spans="1:31" ht="15">
      <c r="A45" s="9"/>
      <c r="B45" s="9"/>
      <c r="C45" s="8"/>
      <c r="D45" s="8"/>
      <c r="E45" s="8"/>
      <c r="F45" s="8"/>
      <c r="G45" s="8"/>
      <c r="I45"/>
      <c r="L45"/>
      <c r="Y45"/>
      <c r="Z45"/>
      <c r="AA45"/>
      <c r="AB45"/>
      <c r="AC45"/>
      <c r="AD45"/>
      <c r="AE45"/>
    </row>
    <row r="46" spans="1:31" ht="12.75">
      <c r="A46" s="160"/>
      <c r="B46" s="160"/>
      <c r="C46" s="160"/>
      <c r="D46" s="160"/>
      <c r="E46" s="183" t="s">
        <v>62</v>
      </c>
      <c r="F46" s="160"/>
      <c r="G46" s="160"/>
      <c r="H46" s="191">
        <v>100</v>
      </c>
      <c r="I46" s="188">
        <v>101</v>
      </c>
      <c r="J46" s="188">
        <v>103.323</v>
      </c>
      <c r="K46" s="188"/>
      <c r="L46" s="188">
        <v>104.91532424617928</v>
      </c>
      <c r="M46" s="188">
        <v>106.81536555142506</v>
      </c>
      <c r="N46" s="188">
        <v>107.41429161503513</v>
      </c>
      <c r="O46" s="188">
        <v>108.92193308550188</v>
      </c>
      <c r="P46" s="188">
        <v>124.7418422139612</v>
      </c>
      <c r="Q46" s="188">
        <v>125.01032631144159</v>
      </c>
      <c r="R46" s="188">
        <v>126.22883106154488</v>
      </c>
      <c r="S46" s="188">
        <v>126.6625361420901</v>
      </c>
      <c r="T46" s="188">
        <v>127.6332094175961</v>
      </c>
      <c r="U46" s="188">
        <v>135.89425857083856</v>
      </c>
      <c r="V46" s="188">
        <v>137.38124741842222</v>
      </c>
      <c r="W46" s="188">
        <v>137.83560512185053</v>
      </c>
      <c r="X46" s="188"/>
      <c r="Y46" s="188">
        <v>142.23461379595219</v>
      </c>
      <c r="Z46" s="188">
        <v>142.7302767451467</v>
      </c>
      <c r="AA46" s="188">
        <v>143.57703428335407</v>
      </c>
      <c r="AB46" s="188">
        <v>144.42379182156142</v>
      </c>
      <c r="AC46" s="188">
        <v>154.89467162329626</v>
      </c>
      <c r="AD46" s="188">
        <v>155.22511358942594</v>
      </c>
      <c r="AE46" s="188">
        <v>166.74927715819916</v>
      </c>
    </row>
    <row r="47" spans="1:4" ht="12.75">
      <c r="A47" s="9"/>
      <c r="B47" s="9"/>
      <c r="C47" s="8"/>
      <c r="D47" s="8"/>
    </row>
    <row r="48" spans="1:7" ht="12.75">
      <c r="A48" s="22" t="s">
        <v>764</v>
      </c>
      <c r="B48" s="9"/>
      <c r="C48" s="9"/>
      <c r="D48" s="9"/>
      <c r="E48" s="9"/>
      <c r="F48" s="9"/>
      <c r="G48" s="9"/>
    </row>
    <row r="49" spans="1:7" ht="12.75">
      <c r="A49" s="9" t="s">
        <v>43</v>
      </c>
      <c r="B49" s="9"/>
      <c r="C49" s="9"/>
      <c r="D49" s="9"/>
      <c r="E49" s="9"/>
      <c r="F49" s="9"/>
      <c r="G49" s="9"/>
    </row>
    <row r="50" spans="1:7" ht="12.75">
      <c r="A50" s="9" t="s">
        <v>769</v>
      </c>
      <c r="B50" s="9"/>
      <c r="C50" s="9"/>
      <c r="D50" s="9"/>
      <c r="E50" s="9"/>
      <c r="F50" s="9"/>
      <c r="G50" s="9"/>
    </row>
    <row r="51" spans="1:7" ht="12.75">
      <c r="A51" s="9" t="s">
        <v>770</v>
      </c>
      <c r="B51" s="9"/>
      <c r="C51" s="9"/>
      <c r="D51" s="9"/>
      <c r="E51" s="9"/>
      <c r="F51" s="9"/>
      <c r="G51" s="9"/>
    </row>
    <row r="52" spans="1:7" ht="12.75">
      <c r="A52" s="9" t="s">
        <v>399</v>
      </c>
      <c r="B52" s="9"/>
      <c r="C52" s="9"/>
      <c r="D52" s="9"/>
      <c r="E52" s="9"/>
      <c r="F52" s="9"/>
      <c r="G52" s="9"/>
    </row>
    <row r="53" spans="1:7" ht="12.75">
      <c r="A53" s="9"/>
      <c r="B53" s="9"/>
      <c r="C53" s="9"/>
      <c r="D53" s="9"/>
      <c r="E53" s="9"/>
      <c r="F53" s="9"/>
      <c r="G53" s="9"/>
    </row>
    <row r="54" spans="1:7" ht="13.5" customHeight="1">
      <c r="A54" s="135" t="s">
        <v>751</v>
      </c>
      <c r="B54" s="9"/>
      <c r="C54" s="9"/>
      <c r="D54" s="9"/>
      <c r="E54" s="9"/>
      <c r="F54" s="9"/>
      <c r="G54" s="9"/>
    </row>
    <row r="55" spans="1:7" ht="12.75">
      <c r="A55" s="9"/>
      <c r="B55" s="9"/>
      <c r="C55" s="9"/>
      <c r="D55" s="9"/>
      <c r="E55" s="9"/>
      <c r="F55" s="9"/>
      <c r="G55" s="9"/>
    </row>
    <row r="56" spans="1:4" ht="15">
      <c r="A56" s="331" t="s">
        <v>93</v>
      </c>
      <c r="B56" s="293"/>
      <c r="C56" s="293"/>
      <c r="D56" s="293"/>
    </row>
  </sheetData>
  <sheetProtection/>
  <mergeCells count="13">
    <mergeCell ref="Y43:AE43"/>
    <mergeCell ref="A56:D56"/>
    <mergeCell ref="A43:C43"/>
    <mergeCell ref="D43:G44"/>
    <mergeCell ref="H43:J43"/>
    <mergeCell ref="L43:W43"/>
    <mergeCell ref="A44:C44"/>
    <mergeCell ref="L9:W9"/>
    <mergeCell ref="D9:G10"/>
    <mergeCell ref="H9:J9"/>
    <mergeCell ref="A9:C9"/>
    <mergeCell ref="A10:C10"/>
    <mergeCell ref="Y9:AE9"/>
  </mergeCells>
  <printOptions/>
  <pageMargins left="0.1968503937007874" right="0.1968503937007874" top="0.1968503937007874" bottom="0.1968503937007874" header="0" footer="0"/>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AV40"/>
  <sheetViews>
    <sheetView showGridLines="0" tabSelected="1" zoomScalePageLayoutView="0" workbookViewId="0" topLeftCell="A1">
      <selection activeCell="D7" sqref="D1:D16384"/>
    </sheetView>
  </sheetViews>
  <sheetFormatPr defaultColWidth="2.28125" defaultRowHeight="15"/>
  <cols>
    <col min="1" max="1" width="6.7109375" style="1" customWidth="1"/>
    <col min="2" max="2" width="2.28125" style="1" customWidth="1"/>
    <col min="3" max="3" width="2.7109375" style="1" bestFit="1" customWidth="1"/>
    <col min="4" max="4" width="34.140625" style="1" customWidth="1"/>
    <col min="5" max="7" width="6.7109375" style="1" customWidth="1"/>
    <col min="8" max="8" width="1.1484375" style="1" customWidth="1"/>
    <col min="9" max="20" width="6.7109375" style="1" customWidth="1"/>
    <col min="21" max="21" width="1.28515625" style="1" customWidth="1"/>
    <col min="22" max="28" width="6.7109375" style="1" customWidth="1"/>
    <col min="29" max="29" width="11.421875" style="1" customWidth="1"/>
    <col min="30" max="46" width="7.7109375" style="1" customWidth="1"/>
    <col min="47" max="254" width="11.421875" style="1" customWidth="1"/>
    <col min="255" max="255" width="6.7109375" style="1" customWidth="1"/>
    <col min="256" max="16384" width="2.28125" style="1" customWidth="1"/>
  </cols>
  <sheetData>
    <row r="1" spans="1:28" ht="15">
      <c r="A1" s="332" t="s">
        <v>761</v>
      </c>
      <c r="B1" s="333"/>
      <c r="C1" s="333"/>
      <c r="D1" s="333"/>
      <c r="E1" s="333"/>
      <c r="F1" s="333"/>
      <c r="G1" s="293"/>
      <c r="H1" s="293"/>
      <c r="I1" s="293"/>
      <c r="J1" s="293"/>
      <c r="V1" s="91"/>
      <c r="W1" s="91"/>
      <c r="X1" s="91"/>
      <c r="Y1" s="91"/>
      <c r="Z1" s="91"/>
      <c r="AA1" s="91"/>
      <c r="AB1" s="91"/>
    </row>
    <row r="2" spans="1:4" ht="12.75">
      <c r="A2" s="91" t="s">
        <v>9</v>
      </c>
      <c r="B2" s="3"/>
      <c r="C2" s="3"/>
      <c r="D2" s="3"/>
    </row>
    <row r="3" spans="1:28" ht="12.75">
      <c r="A3" s="5" t="s">
        <v>71</v>
      </c>
      <c r="B3" s="9"/>
      <c r="C3" s="9"/>
      <c r="D3" s="9"/>
      <c r="I3" s="5"/>
      <c r="V3" s="5"/>
      <c r="W3" s="5"/>
      <c r="X3" s="5"/>
      <c r="Y3" s="5"/>
      <c r="Z3" s="5"/>
      <c r="AA3" s="5"/>
      <c r="AB3" s="5"/>
    </row>
    <row r="4" spans="1:4" ht="12.75">
      <c r="A4" s="5"/>
      <c r="B4" s="9"/>
      <c r="C4" s="9"/>
      <c r="D4" s="9"/>
    </row>
    <row r="5" spans="1:28" ht="12.75">
      <c r="A5" s="56" t="s">
        <v>763</v>
      </c>
      <c r="B5" s="9"/>
      <c r="C5" s="9"/>
      <c r="D5" s="9"/>
      <c r="I5" s="56"/>
      <c r="V5" s="56"/>
      <c r="W5" s="56"/>
      <c r="X5" s="56"/>
      <c r="Y5" s="56"/>
      <c r="Z5" s="56"/>
      <c r="AA5" s="56"/>
      <c r="AB5" s="56"/>
    </row>
    <row r="6" spans="1:28" ht="12.75">
      <c r="A6" s="9"/>
      <c r="B6" s="9"/>
      <c r="C6" s="9"/>
      <c r="D6" s="9"/>
      <c r="V6" s="86"/>
      <c r="W6" s="86"/>
      <c r="X6" s="86"/>
      <c r="Y6" s="86"/>
      <c r="Z6" s="86"/>
      <c r="AA6" s="86"/>
      <c r="AB6" s="86"/>
    </row>
    <row r="7" spans="1:28" s="139" customFormat="1" ht="12.75">
      <c r="A7" s="295" t="s">
        <v>72</v>
      </c>
      <c r="B7" s="295"/>
      <c r="C7" s="295"/>
      <c r="D7" s="295" t="s">
        <v>94</v>
      </c>
      <c r="E7" s="294">
        <v>2015</v>
      </c>
      <c r="F7" s="294"/>
      <c r="G7" s="294"/>
      <c r="H7" s="166"/>
      <c r="I7" s="294">
        <v>2016</v>
      </c>
      <c r="J7" s="294"/>
      <c r="K7" s="294"/>
      <c r="L7" s="294"/>
      <c r="M7" s="294"/>
      <c r="N7" s="294"/>
      <c r="O7" s="294"/>
      <c r="P7" s="294"/>
      <c r="Q7" s="294"/>
      <c r="R7" s="294"/>
      <c r="S7" s="294"/>
      <c r="T7" s="294"/>
      <c r="U7" s="166"/>
      <c r="V7" s="294">
        <v>2017</v>
      </c>
      <c r="W7" s="294"/>
      <c r="X7" s="294"/>
      <c r="Y7" s="294"/>
      <c r="Z7" s="294"/>
      <c r="AA7" s="294"/>
      <c r="AB7" s="294"/>
    </row>
    <row r="8" spans="1:28" s="139" customFormat="1" ht="12.75">
      <c r="A8" s="296" t="s">
        <v>767</v>
      </c>
      <c r="B8" s="296"/>
      <c r="C8" s="296"/>
      <c r="D8" s="296"/>
      <c r="E8" s="165" t="s">
        <v>183</v>
      </c>
      <c r="F8" s="159" t="s">
        <v>184</v>
      </c>
      <c r="G8" s="159" t="s">
        <v>185</v>
      </c>
      <c r="H8" s="160"/>
      <c r="I8" s="159" t="s">
        <v>74</v>
      </c>
      <c r="J8" s="159" t="s">
        <v>75</v>
      </c>
      <c r="K8" s="159" t="s">
        <v>76</v>
      </c>
      <c r="L8" s="159" t="s">
        <v>77</v>
      </c>
      <c r="M8" s="159" t="s">
        <v>182</v>
      </c>
      <c r="N8" s="159" t="s">
        <v>730</v>
      </c>
      <c r="O8" s="159" t="s">
        <v>581</v>
      </c>
      <c r="P8" s="159" t="s">
        <v>142</v>
      </c>
      <c r="Q8" s="159" t="s">
        <v>45</v>
      </c>
      <c r="R8" s="159" t="s">
        <v>183</v>
      </c>
      <c r="S8" s="159" t="s">
        <v>184</v>
      </c>
      <c r="T8" s="159" t="s">
        <v>185</v>
      </c>
      <c r="U8" s="160"/>
      <c r="V8" s="159" t="s">
        <v>74</v>
      </c>
      <c r="W8" s="159" t="s">
        <v>141</v>
      </c>
      <c r="X8" s="159" t="s">
        <v>44</v>
      </c>
      <c r="Y8" s="159" t="s">
        <v>13</v>
      </c>
      <c r="Z8" s="159" t="s">
        <v>14</v>
      </c>
      <c r="AA8" s="159" t="s">
        <v>15</v>
      </c>
      <c r="AB8" s="159" t="s">
        <v>16</v>
      </c>
    </row>
    <row r="9" spans="1:28" ht="12.75">
      <c r="A9" s="28"/>
      <c r="B9" s="28"/>
      <c r="C9" s="28"/>
      <c r="D9" s="28"/>
      <c r="E9" s="24"/>
      <c r="F9" s="24"/>
      <c r="G9" s="24"/>
      <c r="H9" s="8"/>
      <c r="I9" s="24"/>
      <c r="J9" s="24"/>
      <c r="K9" s="24"/>
      <c r="L9" s="24"/>
      <c r="M9" s="24"/>
      <c r="N9" s="24"/>
      <c r="O9" s="24"/>
      <c r="P9" s="24"/>
      <c r="Q9" s="24"/>
      <c r="R9" s="24"/>
      <c r="S9" s="24"/>
      <c r="T9" s="24"/>
      <c r="U9" s="8"/>
      <c r="V9" s="24"/>
      <c r="W9" s="24"/>
      <c r="X9" s="24"/>
      <c r="Y9" s="24"/>
      <c r="Z9" s="24"/>
      <c r="AA9" s="24"/>
      <c r="AB9" s="24"/>
    </row>
    <row r="10" spans="1:48" ht="12.75">
      <c r="A10" s="111">
        <v>18000</v>
      </c>
      <c r="B10" s="111" t="s">
        <v>80</v>
      </c>
      <c r="C10" s="111">
        <v>1</v>
      </c>
      <c r="D10" s="126" t="s">
        <v>95</v>
      </c>
      <c r="E10" s="105">
        <v>100</v>
      </c>
      <c r="F10" s="127">
        <v>100</v>
      </c>
      <c r="G10" s="127">
        <v>100</v>
      </c>
      <c r="H10" s="128"/>
      <c r="I10" s="127">
        <v>100</v>
      </c>
      <c r="J10" s="127">
        <v>100</v>
      </c>
      <c r="K10" s="127">
        <v>100</v>
      </c>
      <c r="L10" s="127">
        <v>100</v>
      </c>
      <c r="M10" s="127">
        <v>100</v>
      </c>
      <c r="N10" s="127">
        <v>1618.9456342668861</v>
      </c>
      <c r="O10" s="127">
        <v>1618.9456342668861</v>
      </c>
      <c r="P10" s="127">
        <v>1618.9456342668861</v>
      </c>
      <c r="Q10" s="127">
        <v>1618.9456342668861</v>
      </c>
      <c r="R10" s="127">
        <v>1618.9456342668861</v>
      </c>
      <c r="S10" s="127">
        <v>1618.9456342668861</v>
      </c>
      <c r="T10" s="127">
        <v>1618.9456342668861</v>
      </c>
      <c r="U10" s="128"/>
      <c r="V10" s="127">
        <v>1618.9456342668861</v>
      </c>
      <c r="W10" s="127">
        <v>1618.9456342668861</v>
      </c>
      <c r="X10" s="127">
        <v>1618.9456342668861</v>
      </c>
      <c r="Y10" s="127">
        <v>1618.9456342668861</v>
      </c>
      <c r="Z10" s="127">
        <v>1618.9456342668861</v>
      </c>
      <c r="AA10" s="127">
        <v>1993.657331136738</v>
      </c>
      <c r="AB10" s="127">
        <v>1993.657331136738</v>
      </c>
      <c r="AD10" s="151"/>
      <c r="AE10" s="151"/>
      <c r="AF10" s="151"/>
      <c r="AG10" s="151"/>
      <c r="AH10" s="151"/>
      <c r="AI10" s="151"/>
      <c r="AJ10" s="151"/>
      <c r="AK10" s="151"/>
      <c r="AL10" s="151"/>
      <c r="AM10" s="151"/>
      <c r="AN10" s="151"/>
      <c r="AO10" s="151"/>
      <c r="AP10" s="151"/>
      <c r="AQ10" s="151"/>
      <c r="AR10" s="151"/>
      <c r="AS10" s="151"/>
      <c r="AT10" s="151"/>
      <c r="AU10" s="151"/>
      <c r="AV10" s="151"/>
    </row>
    <row r="11" spans="1:48" ht="12.75">
      <c r="A11" s="111">
        <v>83107</v>
      </c>
      <c r="B11" s="111" t="s">
        <v>80</v>
      </c>
      <c r="C11" s="111">
        <v>1</v>
      </c>
      <c r="D11" s="126" t="s">
        <v>96</v>
      </c>
      <c r="E11" s="105">
        <v>100</v>
      </c>
      <c r="F11" s="127">
        <v>100.87001553599171</v>
      </c>
      <c r="G11" s="127">
        <v>105.59295701708959</v>
      </c>
      <c r="H11" s="128"/>
      <c r="I11" s="127">
        <v>106.06939409632315</v>
      </c>
      <c r="J11" s="127">
        <v>109.64267219057483</v>
      </c>
      <c r="K11" s="127">
        <v>119.48213360952873</v>
      </c>
      <c r="L11" s="127">
        <v>125.91403417918177</v>
      </c>
      <c r="M11" s="127">
        <v>132.85344381149662</v>
      </c>
      <c r="N11" s="127">
        <v>133.98239254272394</v>
      </c>
      <c r="O11" s="127">
        <v>135.08026929052303</v>
      </c>
      <c r="P11" s="127">
        <v>135.75349559813566</v>
      </c>
      <c r="Q11" s="127">
        <v>135.96064215432415</v>
      </c>
      <c r="R11" s="127">
        <v>134.64526152252714</v>
      </c>
      <c r="S11" s="127">
        <v>135.8570688762299</v>
      </c>
      <c r="T11" s="127">
        <v>137.4210253754531</v>
      </c>
      <c r="U11" s="128"/>
      <c r="V11" s="127">
        <v>138.63283272915587</v>
      </c>
      <c r="W11" s="127">
        <v>139.14034179181772</v>
      </c>
      <c r="X11" s="127">
        <v>145.67581563956497</v>
      </c>
      <c r="Y11" s="127">
        <v>148.30657690315897</v>
      </c>
      <c r="Z11" s="127">
        <v>149.24909373381666</v>
      </c>
      <c r="AA11" s="127">
        <v>151.50699119627134</v>
      </c>
      <c r="AB11" s="127">
        <v>155.01812532366648</v>
      </c>
      <c r="AD11" s="151"/>
      <c r="AE11" s="151"/>
      <c r="AF11" s="151"/>
      <c r="AG11" s="151"/>
      <c r="AH11" s="151"/>
      <c r="AI11" s="151"/>
      <c r="AJ11" s="151"/>
      <c r="AK11" s="151"/>
      <c r="AL11" s="151"/>
      <c r="AM11" s="151"/>
      <c r="AN11" s="151"/>
      <c r="AO11" s="151"/>
      <c r="AP11" s="151"/>
      <c r="AQ11" s="151"/>
      <c r="AR11" s="151"/>
      <c r="AS11" s="151"/>
      <c r="AT11" s="151"/>
      <c r="AU11" s="151"/>
      <c r="AV11" s="151"/>
    </row>
    <row r="12" spans="1:48" ht="12.75">
      <c r="A12" s="111">
        <v>71240</v>
      </c>
      <c r="B12" s="111" t="s">
        <v>80</v>
      </c>
      <c r="C12" s="111">
        <v>11</v>
      </c>
      <c r="D12" s="131" t="s">
        <v>97</v>
      </c>
      <c r="E12" s="105">
        <v>100</v>
      </c>
      <c r="F12" s="127">
        <v>100</v>
      </c>
      <c r="G12" s="127">
        <v>100</v>
      </c>
      <c r="H12" s="128"/>
      <c r="I12" s="127">
        <v>106.03745494436609</v>
      </c>
      <c r="J12" s="127">
        <v>106.28036357937627</v>
      </c>
      <c r="K12" s="127">
        <v>114.20231938567623</v>
      </c>
      <c r="L12" s="127">
        <v>114.20231938567623</v>
      </c>
      <c r="M12" s="127">
        <v>123.0919918508071</v>
      </c>
      <c r="N12" s="127">
        <v>123.33098260460744</v>
      </c>
      <c r="O12" s="127">
        <v>128.16173013634227</v>
      </c>
      <c r="P12" s="127">
        <v>138.11314840934023</v>
      </c>
      <c r="Q12" s="127">
        <v>138.11314840934023</v>
      </c>
      <c r="R12" s="127">
        <v>165.62451026484877</v>
      </c>
      <c r="S12" s="127">
        <v>176.73562137595988</v>
      </c>
      <c r="T12" s="127">
        <v>176.73562137595988</v>
      </c>
      <c r="U12" s="128"/>
      <c r="V12" s="127">
        <v>176.71211408870082</v>
      </c>
      <c r="W12" s="127">
        <v>176.71211408870082</v>
      </c>
      <c r="X12" s="127">
        <v>189.17489421720734</v>
      </c>
      <c r="Y12" s="127">
        <v>189.17489421720734</v>
      </c>
      <c r="Z12" s="127">
        <v>199.12631249020532</v>
      </c>
      <c r="AA12" s="127">
        <v>213.0896411220812</v>
      </c>
      <c r="AB12" s="127">
        <v>220.33380347907857</v>
      </c>
      <c r="AD12" s="151"/>
      <c r="AE12" s="151"/>
      <c r="AF12" s="151"/>
      <c r="AG12" s="151"/>
      <c r="AH12" s="151"/>
      <c r="AI12" s="151"/>
      <c r="AJ12" s="151"/>
      <c r="AK12" s="151"/>
      <c r="AL12" s="151"/>
      <c r="AM12" s="151"/>
      <c r="AN12" s="151"/>
      <c r="AO12" s="151"/>
      <c r="AP12" s="151"/>
      <c r="AQ12" s="151"/>
      <c r="AR12" s="151"/>
      <c r="AS12" s="151"/>
      <c r="AT12" s="151"/>
      <c r="AU12" s="151"/>
      <c r="AV12" s="151"/>
    </row>
    <row r="13" spans="1:48" ht="12.75">
      <c r="A13" s="111">
        <v>71233</v>
      </c>
      <c r="B13" s="111" t="s">
        <v>80</v>
      </c>
      <c r="C13" s="111">
        <v>11</v>
      </c>
      <c r="D13" s="131" t="s">
        <v>98</v>
      </c>
      <c r="E13" s="105">
        <v>100</v>
      </c>
      <c r="F13" s="127">
        <v>100</v>
      </c>
      <c r="G13" s="127">
        <v>101.77476969355142</v>
      </c>
      <c r="H13" s="128"/>
      <c r="I13" s="127">
        <v>101.77476969355142</v>
      </c>
      <c r="J13" s="127">
        <v>107.10659898477158</v>
      </c>
      <c r="K13" s="127">
        <v>115.18706523782667</v>
      </c>
      <c r="L13" s="127">
        <v>116.96183493137809</v>
      </c>
      <c r="M13" s="127">
        <v>126.01992855799965</v>
      </c>
      <c r="N13" s="127">
        <v>126.01992855799965</v>
      </c>
      <c r="O13" s="127">
        <v>126.01992855799965</v>
      </c>
      <c r="P13" s="127">
        <v>138.81180673058847</v>
      </c>
      <c r="Q13" s="127">
        <v>143.25249106974996</v>
      </c>
      <c r="R13" s="127">
        <v>143.25249106974996</v>
      </c>
      <c r="S13" s="127">
        <v>154.52904681331077</v>
      </c>
      <c r="T13" s="127">
        <v>157.19496145892086</v>
      </c>
      <c r="U13" s="128"/>
      <c r="V13" s="127">
        <v>157.19496145892086</v>
      </c>
      <c r="W13" s="127">
        <v>157.19496145892086</v>
      </c>
      <c r="X13" s="127">
        <v>169.89283699943599</v>
      </c>
      <c r="Y13" s="127">
        <v>169.89283699943599</v>
      </c>
      <c r="Z13" s="127">
        <v>169.89283699943599</v>
      </c>
      <c r="AA13" s="127">
        <v>184.10227486369615</v>
      </c>
      <c r="AB13" s="127">
        <v>185.88080466253052</v>
      </c>
      <c r="AD13" s="151"/>
      <c r="AE13" s="151"/>
      <c r="AF13" s="151"/>
      <c r="AG13" s="151"/>
      <c r="AH13" s="151"/>
      <c r="AI13" s="151"/>
      <c r="AJ13" s="151"/>
      <c r="AK13" s="151"/>
      <c r="AL13" s="151"/>
      <c r="AM13" s="151"/>
      <c r="AN13" s="151"/>
      <c r="AO13" s="151"/>
      <c r="AP13" s="151"/>
      <c r="AQ13" s="151"/>
      <c r="AR13" s="151"/>
      <c r="AS13" s="151"/>
      <c r="AT13" s="151"/>
      <c r="AU13" s="151"/>
      <c r="AV13" s="151"/>
    </row>
    <row r="14" spans="1:48" ht="12.75">
      <c r="A14" s="111">
        <v>51800</v>
      </c>
      <c r="B14" s="111" t="s">
        <v>80</v>
      </c>
      <c r="C14" s="111">
        <v>11</v>
      </c>
      <c r="D14" s="131" t="s">
        <v>99</v>
      </c>
      <c r="E14" s="105">
        <v>100</v>
      </c>
      <c r="F14" s="127">
        <v>100</v>
      </c>
      <c r="G14" s="127">
        <v>100</v>
      </c>
      <c r="H14" s="128"/>
      <c r="I14" s="127">
        <v>105.87272727272727</v>
      </c>
      <c r="J14" s="127">
        <v>109.86363636363637</v>
      </c>
      <c r="K14" s="127">
        <v>113.05454545454546</v>
      </c>
      <c r="L14" s="127">
        <v>113.05454545454546</v>
      </c>
      <c r="M14" s="127">
        <v>119.6909090909091</v>
      </c>
      <c r="N14" s="127">
        <v>119.6909090909091</v>
      </c>
      <c r="O14" s="127">
        <v>151.71818181818185</v>
      </c>
      <c r="P14" s="127">
        <v>159.3909090909091</v>
      </c>
      <c r="Q14" s="127">
        <v>159.3909090909091</v>
      </c>
      <c r="R14" s="127">
        <v>161.3272727272727</v>
      </c>
      <c r="S14" s="127">
        <v>161.3272727272727</v>
      </c>
      <c r="T14" s="127">
        <v>161.3272727272727</v>
      </c>
      <c r="U14" s="128"/>
      <c r="V14" s="127">
        <v>161.3272727272727</v>
      </c>
      <c r="W14" s="127">
        <v>161.3272727272727</v>
      </c>
      <c r="X14" s="127">
        <v>161.3272727272727</v>
      </c>
      <c r="Y14" s="127">
        <v>161.3272727272727</v>
      </c>
      <c r="Z14" s="127">
        <v>170.28181818181815</v>
      </c>
      <c r="AA14" s="127">
        <v>170.28181818181815</v>
      </c>
      <c r="AB14" s="127">
        <v>174.64545454545453</v>
      </c>
      <c r="AD14" s="151"/>
      <c r="AE14" s="151"/>
      <c r="AF14" s="151"/>
      <c r="AG14" s="151"/>
      <c r="AH14" s="151"/>
      <c r="AI14" s="151"/>
      <c r="AJ14" s="151"/>
      <c r="AK14" s="151"/>
      <c r="AL14" s="151"/>
      <c r="AM14" s="151"/>
      <c r="AN14" s="151"/>
      <c r="AO14" s="151"/>
      <c r="AP14" s="151"/>
      <c r="AQ14" s="151"/>
      <c r="AR14" s="151"/>
      <c r="AS14" s="151"/>
      <c r="AT14" s="151"/>
      <c r="AU14" s="151"/>
      <c r="AV14" s="151"/>
    </row>
    <row r="15" spans="1:48" ht="12.75">
      <c r="A15" s="111">
        <v>51800</v>
      </c>
      <c r="B15" s="111" t="s">
        <v>80</v>
      </c>
      <c r="C15" s="111">
        <v>21</v>
      </c>
      <c r="D15" s="126" t="s">
        <v>100</v>
      </c>
      <c r="E15" s="105">
        <v>100</v>
      </c>
      <c r="F15" s="127">
        <v>100</v>
      </c>
      <c r="G15" s="127">
        <v>100</v>
      </c>
      <c r="H15" s="128"/>
      <c r="I15" s="127">
        <v>102.73538156590682</v>
      </c>
      <c r="J15" s="127">
        <v>113.2804757185332</v>
      </c>
      <c r="K15" s="127">
        <v>121.12983151635282</v>
      </c>
      <c r="L15" s="127">
        <v>121.12983151635282</v>
      </c>
      <c r="M15" s="127">
        <v>135.4806739345887</v>
      </c>
      <c r="N15" s="127">
        <v>137.7205153617443</v>
      </c>
      <c r="O15" s="127">
        <v>148.66204162537167</v>
      </c>
      <c r="P15" s="127">
        <v>148.66204162537167</v>
      </c>
      <c r="Q15" s="127">
        <v>148.66204162537167</v>
      </c>
      <c r="R15" s="127">
        <v>148.66204162537167</v>
      </c>
      <c r="S15" s="127">
        <v>148.66204162537167</v>
      </c>
      <c r="T15" s="127">
        <v>148.66204162537167</v>
      </c>
      <c r="U15" s="128"/>
      <c r="V15" s="127">
        <v>148.66204162537167</v>
      </c>
      <c r="W15" s="127">
        <v>148.66204162537167</v>
      </c>
      <c r="X15" s="127">
        <v>148.66204162537167</v>
      </c>
      <c r="Y15" s="127">
        <v>157.4033696729435</v>
      </c>
      <c r="Z15" s="127">
        <v>157.4033696729435</v>
      </c>
      <c r="AA15" s="127">
        <v>157.4033696729435</v>
      </c>
      <c r="AB15" s="127">
        <v>160.89197224975226</v>
      </c>
      <c r="AD15" s="151"/>
      <c r="AE15" s="151"/>
      <c r="AF15" s="151"/>
      <c r="AG15" s="151"/>
      <c r="AH15" s="151"/>
      <c r="AI15" s="151"/>
      <c r="AJ15" s="151"/>
      <c r="AK15" s="151"/>
      <c r="AL15" s="151"/>
      <c r="AM15" s="151"/>
      <c r="AN15" s="151"/>
      <c r="AO15" s="151"/>
      <c r="AP15" s="151"/>
      <c r="AQ15" s="151"/>
      <c r="AR15" s="151"/>
      <c r="AS15" s="151"/>
      <c r="AT15" s="151"/>
      <c r="AU15" s="151"/>
      <c r="AV15" s="151"/>
    </row>
    <row r="16" spans="1:48" ht="12.75">
      <c r="A16" s="111">
        <v>74110</v>
      </c>
      <c r="B16" s="111" t="s">
        <v>80</v>
      </c>
      <c r="C16" s="111">
        <v>11</v>
      </c>
      <c r="D16" s="131" t="s">
        <v>101</v>
      </c>
      <c r="E16" s="105">
        <v>100</v>
      </c>
      <c r="F16" s="127">
        <v>100</v>
      </c>
      <c r="G16" s="127">
        <v>102.14832001374924</v>
      </c>
      <c r="H16" s="128"/>
      <c r="I16" s="127">
        <v>102.14832001374926</v>
      </c>
      <c r="J16" s="127">
        <v>112.5118157600756</v>
      </c>
      <c r="K16" s="127">
        <v>116.80845578757409</v>
      </c>
      <c r="L16" s="127">
        <v>116.80845578757409</v>
      </c>
      <c r="M16" s="127">
        <v>118.57867147890347</v>
      </c>
      <c r="N16" s="127">
        <v>118.57867147890347</v>
      </c>
      <c r="O16" s="127">
        <v>152.19558305405167</v>
      </c>
      <c r="P16" s="127">
        <v>152.19558305405167</v>
      </c>
      <c r="Q16" s="127">
        <v>152.19558305405167</v>
      </c>
      <c r="R16" s="127">
        <v>152.19558305405167</v>
      </c>
      <c r="S16" s="127">
        <v>159.09598693821425</v>
      </c>
      <c r="T16" s="127">
        <v>159.09598693821425</v>
      </c>
      <c r="U16" s="128"/>
      <c r="V16" s="127">
        <v>159.09598693821425</v>
      </c>
      <c r="W16" s="127">
        <v>165.7987453811119</v>
      </c>
      <c r="X16" s="127">
        <v>177.51997937612782</v>
      </c>
      <c r="Y16" s="127">
        <v>177.51997937612782</v>
      </c>
      <c r="Z16" s="127">
        <v>177.51997937612782</v>
      </c>
      <c r="AA16" s="127">
        <v>177.51997937612782</v>
      </c>
      <c r="AB16" s="127">
        <v>177.51997937612782</v>
      </c>
      <c r="AD16" s="151"/>
      <c r="AE16" s="151"/>
      <c r="AF16" s="151"/>
      <c r="AG16" s="151"/>
      <c r="AH16" s="151"/>
      <c r="AI16" s="151"/>
      <c r="AJ16" s="151"/>
      <c r="AK16" s="151"/>
      <c r="AL16" s="151"/>
      <c r="AM16" s="151"/>
      <c r="AN16" s="151"/>
      <c r="AO16" s="151"/>
      <c r="AP16" s="151"/>
      <c r="AQ16" s="151"/>
      <c r="AR16" s="151"/>
      <c r="AS16" s="151"/>
      <c r="AT16" s="151"/>
      <c r="AU16" s="151"/>
      <c r="AV16" s="151"/>
    </row>
    <row r="17" spans="1:48" ht="12.75">
      <c r="A17" s="111">
        <v>51560</v>
      </c>
      <c r="B17" s="111" t="s">
        <v>80</v>
      </c>
      <c r="C17" s="111">
        <v>31</v>
      </c>
      <c r="D17" s="126" t="s">
        <v>102</v>
      </c>
      <c r="E17" s="105">
        <v>100</v>
      </c>
      <c r="F17" s="127">
        <v>100</v>
      </c>
      <c r="G17" s="127">
        <v>100.02098195551825</v>
      </c>
      <c r="H17" s="128"/>
      <c r="I17" s="127">
        <v>100.30423835501469</v>
      </c>
      <c r="J17" s="127">
        <v>100.60847671002936</v>
      </c>
      <c r="K17" s="127">
        <v>100.75535039865714</v>
      </c>
      <c r="L17" s="127">
        <v>120.73017205203524</v>
      </c>
      <c r="M17" s="127">
        <v>120.87704574066304</v>
      </c>
      <c r="N17" s="127">
        <v>121.37012169534201</v>
      </c>
      <c r="O17" s="127">
        <v>122.07301720520351</v>
      </c>
      <c r="P17" s="127">
        <v>122.77591271506503</v>
      </c>
      <c r="Q17" s="127">
        <v>122.6814939152329</v>
      </c>
      <c r="R17" s="127">
        <v>133.3508182962652</v>
      </c>
      <c r="S17" s="127">
        <v>133.16198069660092</v>
      </c>
      <c r="T17" s="127">
        <v>133.24590851867396</v>
      </c>
      <c r="U17" s="128"/>
      <c r="V17" s="127">
        <v>137.8514477549308</v>
      </c>
      <c r="W17" s="127">
        <v>137.91439362148557</v>
      </c>
      <c r="X17" s="127">
        <v>137.81997482165343</v>
      </c>
      <c r="Y17" s="127">
        <v>151.63659253042388</v>
      </c>
      <c r="Z17" s="127">
        <v>151.11204364246754</v>
      </c>
      <c r="AA17" s="127">
        <v>150.39865715484686</v>
      </c>
      <c r="AB17" s="127">
        <v>163.50188837599669</v>
      </c>
      <c r="AD17" s="151"/>
      <c r="AE17" s="151"/>
      <c r="AF17" s="151"/>
      <c r="AG17" s="151"/>
      <c r="AH17" s="151"/>
      <c r="AI17" s="151"/>
      <c r="AJ17" s="151"/>
      <c r="AK17" s="151"/>
      <c r="AL17" s="151"/>
      <c r="AM17" s="151"/>
      <c r="AN17" s="151"/>
      <c r="AO17" s="151"/>
      <c r="AP17" s="151"/>
      <c r="AQ17" s="151"/>
      <c r="AR17" s="151"/>
      <c r="AS17" s="151"/>
      <c r="AT17" s="151"/>
      <c r="AU17" s="151"/>
      <c r="AV17" s="151"/>
    </row>
    <row r="18" spans="1:48" ht="12.75">
      <c r="A18" s="111">
        <v>53111</v>
      </c>
      <c r="B18" s="111" t="s">
        <v>80</v>
      </c>
      <c r="C18" s="111">
        <v>1</v>
      </c>
      <c r="D18" s="131" t="s">
        <v>103</v>
      </c>
      <c r="E18" s="105">
        <v>100</v>
      </c>
      <c r="F18" s="127">
        <v>100.40924902803356</v>
      </c>
      <c r="G18" s="127">
        <v>102.9158993247391</v>
      </c>
      <c r="H18" s="128"/>
      <c r="I18" s="127">
        <v>106.25639451606301</v>
      </c>
      <c r="J18" s="127">
        <v>107.62226314712501</v>
      </c>
      <c r="K18" s="127">
        <v>108.49191733169631</v>
      </c>
      <c r="L18" s="127">
        <v>122.39103744628603</v>
      </c>
      <c r="M18" s="127">
        <v>124.68283200327396</v>
      </c>
      <c r="N18" s="127">
        <v>125.28647431962345</v>
      </c>
      <c r="O18" s="127">
        <v>125.4808676079394</v>
      </c>
      <c r="P18" s="127">
        <v>125.85430734602002</v>
      </c>
      <c r="Q18" s="127">
        <v>126.32494372825862</v>
      </c>
      <c r="R18" s="127">
        <v>132.8371188868426</v>
      </c>
      <c r="S18" s="127">
        <v>135.354000409249</v>
      </c>
      <c r="T18" s="127">
        <v>135.44096582770615</v>
      </c>
      <c r="U18" s="128"/>
      <c r="V18" s="127">
        <v>138.7916922447309</v>
      </c>
      <c r="W18" s="127">
        <v>140.15244526294248</v>
      </c>
      <c r="X18" s="127">
        <v>141.51319828115408</v>
      </c>
      <c r="Y18" s="127">
        <v>150.75199508901167</v>
      </c>
      <c r="Z18" s="127">
        <v>152.3889912011459</v>
      </c>
      <c r="AA18" s="127">
        <v>152.64477184366686</v>
      </c>
      <c r="AB18" s="127">
        <v>161.22365459382033</v>
      </c>
      <c r="AD18" s="151"/>
      <c r="AE18" s="151"/>
      <c r="AF18" s="151"/>
      <c r="AG18" s="151"/>
      <c r="AH18" s="151"/>
      <c r="AI18" s="151"/>
      <c r="AJ18" s="151"/>
      <c r="AK18" s="151"/>
      <c r="AL18" s="151"/>
      <c r="AM18" s="151"/>
      <c r="AN18" s="151"/>
      <c r="AO18" s="151"/>
      <c r="AP18" s="151"/>
      <c r="AQ18" s="151"/>
      <c r="AR18" s="151"/>
      <c r="AS18" s="151"/>
      <c r="AT18" s="151"/>
      <c r="AU18" s="151"/>
      <c r="AV18" s="151"/>
    </row>
    <row r="19" spans="1:48" ht="12.75">
      <c r="A19" s="111">
        <v>54400</v>
      </c>
      <c r="B19" s="111" t="s">
        <v>80</v>
      </c>
      <c r="C19" s="111">
        <v>1</v>
      </c>
      <c r="D19" s="131" t="s">
        <v>104</v>
      </c>
      <c r="E19" s="105">
        <v>100</v>
      </c>
      <c r="F19" s="127">
        <v>100.48611861294155</v>
      </c>
      <c r="G19" s="127">
        <v>103.9213568110619</v>
      </c>
      <c r="H19" s="128"/>
      <c r="I19" s="127">
        <v>108.09117424651616</v>
      </c>
      <c r="J19" s="127">
        <v>109.40369450145838</v>
      </c>
      <c r="K19" s="127">
        <v>110.59738576212597</v>
      </c>
      <c r="L19" s="127">
        <v>122.50729177919413</v>
      </c>
      <c r="M19" s="127">
        <v>125.1431349249217</v>
      </c>
      <c r="N19" s="127">
        <v>125.8993194339419</v>
      </c>
      <c r="O19" s="127">
        <v>126.10997083288323</v>
      </c>
      <c r="P19" s="127">
        <v>126.6122933995895</v>
      </c>
      <c r="Q19" s="127">
        <v>127.08220805876635</v>
      </c>
      <c r="R19" s="127">
        <v>132.1270389975154</v>
      </c>
      <c r="S19" s="127">
        <v>135.47585610889058</v>
      </c>
      <c r="T19" s="127">
        <v>135.5514745597926</v>
      </c>
      <c r="U19" s="128"/>
      <c r="V19" s="127">
        <v>138.18191638759862</v>
      </c>
      <c r="W19" s="127">
        <v>139.8725288970509</v>
      </c>
      <c r="X19" s="127">
        <v>141.5415361348169</v>
      </c>
      <c r="Y19" s="127">
        <v>149.09797990709737</v>
      </c>
      <c r="Z19" s="127">
        <v>151.27471102949124</v>
      </c>
      <c r="AA19" s="127">
        <v>151.5663821972562</v>
      </c>
      <c r="AB19" s="127">
        <v>158.38824673220273</v>
      </c>
      <c r="AD19" s="151"/>
      <c r="AE19" s="151"/>
      <c r="AF19" s="151"/>
      <c r="AG19" s="151"/>
      <c r="AH19" s="151"/>
      <c r="AI19" s="151"/>
      <c r="AJ19" s="151"/>
      <c r="AK19" s="151"/>
      <c r="AL19" s="151"/>
      <c r="AM19" s="151"/>
      <c r="AN19" s="151"/>
      <c r="AO19" s="151"/>
      <c r="AP19" s="151"/>
      <c r="AQ19" s="151"/>
      <c r="AR19" s="151"/>
      <c r="AS19" s="151"/>
      <c r="AT19" s="151"/>
      <c r="AU19" s="151"/>
      <c r="AV19" s="151"/>
    </row>
    <row r="20" spans="1:48" ht="12.75">
      <c r="A20" s="111">
        <v>18000</v>
      </c>
      <c r="B20" s="111" t="s">
        <v>80</v>
      </c>
      <c r="C20" s="111">
        <v>21</v>
      </c>
      <c r="D20" s="131" t="s">
        <v>105</v>
      </c>
      <c r="E20" s="105">
        <v>100</v>
      </c>
      <c r="F20" s="127">
        <v>100</v>
      </c>
      <c r="G20" s="127">
        <v>100</v>
      </c>
      <c r="H20" s="128"/>
      <c r="I20" s="127">
        <v>100</v>
      </c>
      <c r="J20" s="127">
        <v>100</v>
      </c>
      <c r="K20" s="127">
        <v>100</v>
      </c>
      <c r="L20" s="127">
        <v>100</v>
      </c>
      <c r="M20" s="127">
        <v>100</v>
      </c>
      <c r="N20" s="127">
        <v>245.69957081545067</v>
      </c>
      <c r="O20" s="127">
        <v>245.69957081545067</v>
      </c>
      <c r="P20" s="127">
        <v>245.69957081545067</v>
      </c>
      <c r="Q20" s="127">
        <v>245.69957081545067</v>
      </c>
      <c r="R20" s="127">
        <v>245.69957081545067</v>
      </c>
      <c r="S20" s="127">
        <v>245.69957081545067</v>
      </c>
      <c r="T20" s="127">
        <v>245.69957081545067</v>
      </c>
      <c r="U20" s="128"/>
      <c r="V20" s="127">
        <v>245.69957081545067</v>
      </c>
      <c r="W20" s="127">
        <v>245.69957081545067</v>
      </c>
      <c r="X20" s="127">
        <v>245.69957081545067</v>
      </c>
      <c r="Y20" s="127">
        <v>245.69957081545067</v>
      </c>
      <c r="Z20" s="127">
        <v>245.69957081545067</v>
      </c>
      <c r="AA20" s="127">
        <v>245.69957081545067</v>
      </c>
      <c r="AB20" s="127">
        <v>245.69957081545067</v>
      </c>
      <c r="AD20" s="151"/>
      <c r="AE20" s="151"/>
      <c r="AF20" s="151"/>
      <c r="AG20" s="151"/>
      <c r="AH20" s="151"/>
      <c r="AI20" s="151"/>
      <c r="AJ20" s="151"/>
      <c r="AK20" s="151"/>
      <c r="AL20" s="151"/>
      <c r="AM20" s="151"/>
      <c r="AN20" s="151"/>
      <c r="AO20" s="151"/>
      <c r="AP20" s="151"/>
      <c r="AQ20" s="151"/>
      <c r="AR20" s="151"/>
      <c r="AS20" s="151"/>
      <c r="AT20" s="151"/>
      <c r="AU20" s="151"/>
      <c r="AV20" s="151"/>
    </row>
    <row r="21" spans="1:48" ht="12.75">
      <c r="A21" s="111">
        <v>18000</v>
      </c>
      <c r="B21" s="111" t="s">
        <v>80</v>
      </c>
      <c r="C21" s="111">
        <v>22</v>
      </c>
      <c r="D21" s="131" t="s">
        <v>106</v>
      </c>
      <c r="E21" s="105">
        <v>100</v>
      </c>
      <c r="F21" s="127">
        <v>100</v>
      </c>
      <c r="G21" s="127">
        <v>100</v>
      </c>
      <c r="H21" s="128"/>
      <c r="I21" s="127">
        <v>100</v>
      </c>
      <c r="J21" s="127">
        <v>100</v>
      </c>
      <c r="K21" s="127">
        <v>100</v>
      </c>
      <c r="L21" s="127">
        <v>100</v>
      </c>
      <c r="M21" s="127">
        <v>100</v>
      </c>
      <c r="N21" s="127">
        <v>239.8679452916208</v>
      </c>
      <c r="O21" s="127">
        <v>239.8679452916208</v>
      </c>
      <c r="P21" s="127">
        <v>239.8679452916208</v>
      </c>
      <c r="Q21" s="127">
        <v>239.8679452916208</v>
      </c>
      <c r="R21" s="127">
        <v>239.8679452916208</v>
      </c>
      <c r="S21" s="127">
        <v>239.8679452916208</v>
      </c>
      <c r="T21" s="127">
        <v>239.8679452916208</v>
      </c>
      <c r="U21" s="128"/>
      <c r="V21" s="127">
        <v>239.8679452916208</v>
      </c>
      <c r="W21" s="127">
        <v>239.8679452916208</v>
      </c>
      <c r="X21" s="127">
        <v>239.8679452916208</v>
      </c>
      <c r="Y21" s="127">
        <v>239.8679452916208</v>
      </c>
      <c r="Z21" s="127">
        <v>239.8679452916208</v>
      </c>
      <c r="AA21" s="127">
        <v>239.8679452916208</v>
      </c>
      <c r="AB21" s="127">
        <v>239.8679452916208</v>
      </c>
      <c r="AD21" s="151"/>
      <c r="AE21" s="151"/>
      <c r="AF21" s="151"/>
      <c r="AG21" s="151"/>
      <c r="AH21" s="151"/>
      <c r="AI21" s="151"/>
      <c r="AJ21" s="151"/>
      <c r="AK21" s="151"/>
      <c r="AL21" s="151"/>
      <c r="AM21" s="151"/>
      <c r="AN21" s="151"/>
      <c r="AO21" s="151"/>
      <c r="AP21" s="151"/>
      <c r="AQ21" s="151"/>
      <c r="AR21" s="151"/>
      <c r="AS21" s="151"/>
      <c r="AT21" s="151"/>
      <c r="AU21" s="151"/>
      <c r="AV21" s="151"/>
    </row>
    <row r="22" spans="1:48" ht="12.75">
      <c r="A22" s="111">
        <v>88700</v>
      </c>
      <c r="B22" s="111" t="s">
        <v>80</v>
      </c>
      <c r="C22" s="111">
        <v>2</v>
      </c>
      <c r="D22" s="131" t="s">
        <v>107</v>
      </c>
      <c r="E22" s="105">
        <v>100</v>
      </c>
      <c r="F22" s="127">
        <v>100</v>
      </c>
      <c r="G22" s="127">
        <v>100</v>
      </c>
      <c r="H22" s="128"/>
      <c r="I22" s="127">
        <v>100</v>
      </c>
      <c r="J22" s="127">
        <v>538.2258064516129</v>
      </c>
      <c r="K22" s="127">
        <v>538.2258064516129</v>
      </c>
      <c r="L22" s="127">
        <v>538.2258064516129</v>
      </c>
      <c r="M22" s="127">
        <v>538.2258064516129</v>
      </c>
      <c r="N22" s="127">
        <v>538.2258064516129</v>
      </c>
      <c r="O22" s="127">
        <v>538.2258064516129</v>
      </c>
      <c r="P22" s="127">
        <v>538.2258064516129</v>
      </c>
      <c r="Q22" s="127">
        <v>538.2258064516129</v>
      </c>
      <c r="R22" s="127">
        <v>538.2258064516129</v>
      </c>
      <c r="S22" s="127">
        <v>538.2258064516129</v>
      </c>
      <c r="T22" s="127">
        <v>538.2258064516129</v>
      </c>
      <c r="U22" s="128"/>
      <c r="V22" s="127">
        <v>538.2258064516129</v>
      </c>
      <c r="W22" s="127">
        <v>742.741935483871</v>
      </c>
      <c r="X22" s="127">
        <v>742.741935483871</v>
      </c>
      <c r="Y22" s="127">
        <v>742.741935483871</v>
      </c>
      <c r="Z22" s="127">
        <v>742.741935483871</v>
      </c>
      <c r="AA22" s="127">
        <v>742.741935483871</v>
      </c>
      <c r="AB22" s="127">
        <v>742.741935483871</v>
      </c>
      <c r="AD22" s="151"/>
      <c r="AE22" s="151"/>
      <c r="AF22" s="151"/>
      <c r="AG22" s="151"/>
      <c r="AH22" s="151"/>
      <c r="AI22" s="151"/>
      <c r="AJ22" s="151"/>
      <c r="AK22" s="151"/>
      <c r="AL22" s="151"/>
      <c r="AM22" s="151"/>
      <c r="AN22" s="151"/>
      <c r="AO22" s="151"/>
      <c r="AP22" s="151"/>
      <c r="AQ22" s="151"/>
      <c r="AR22" s="151"/>
      <c r="AS22" s="151"/>
      <c r="AT22" s="151"/>
      <c r="AU22" s="151"/>
      <c r="AV22" s="151"/>
    </row>
    <row r="23" spans="1:48" ht="12.75">
      <c r="A23" s="111">
        <v>88700</v>
      </c>
      <c r="B23" s="111" t="s">
        <v>80</v>
      </c>
      <c r="C23" s="111">
        <v>31</v>
      </c>
      <c r="D23" s="126" t="s">
        <v>108</v>
      </c>
      <c r="E23" s="105">
        <v>100</v>
      </c>
      <c r="F23" s="127">
        <v>100</v>
      </c>
      <c r="G23" s="127">
        <v>100</v>
      </c>
      <c r="H23" s="128"/>
      <c r="I23" s="127">
        <v>100</v>
      </c>
      <c r="J23" s="127">
        <v>100</v>
      </c>
      <c r="K23" s="127">
        <v>100</v>
      </c>
      <c r="L23" s="127">
        <v>100</v>
      </c>
      <c r="M23" s="127">
        <v>100</v>
      </c>
      <c r="N23" s="127">
        <v>100</v>
      </c>
      <c r="O23" s="127">
        <v>100</v>
      </c>
      <c r="P23" s="127">
        <v>100</v>
      </c>
      <c r="Q23" s="127">
        <v>100</v>
      </c>
      <c r="R23" s="127">
        <v>100</v>
      </c>
      <c r="S23" s="127">
        <v>100</v>
      </c>
      <c r="T23" s="127">
        <v>100</v>
      </c>
      <c r="U23" s="128"/>
      <c r="V23" s="127">
        <v>100</v>
      </c>
      <c r="W23" s="127">
        <v>100</v>
      </c>
      <c r="X23" s="127">
        <v>100</v>
      </c>
      <c r="Y23" s="127">
        <v>2555.7178631051756</v>
      </c>
      <c r="Z23" s="127">
        <v>2555.7178631051756</v>
      </c>
      <c r="AA23" s="127">
        <v>2555.7178631051756</v>
      </c>
      <c r="AB23" s="127">
        <v>2555.7178631051756</v>
      </c>
      <c r="AD23" s="151"/>
      <c r="AE23" s="151"/>
      <c r="AF23" s="151"/>
      <c r="AG23" s="151"/>
      <c r="AH23" s="151"/>
      <c r="AI23" s="151"/>
      <c r="AJ23" s="151"/>
      <c r="AK23" s="151"/>
      <c r="AL23" s="151"/>
      <c r="AM23" s="151"/>
      <c r="AN23" s="151"/>
      <c r="AO23" s="151"/>
      <c r="AP23" s="151"/>
      <c r="AQ23" s="151"/>
      <c r="AR23" s="151"/>
      <c r="AS23" s="151"/>
      <c r="AT23" s="151"/>
      <c r="AU23" s="151"/>
      <c r="AV23" s="151"/>
    </row>
    <row r="24" spans="1:48" ht="12.75">
      <c r="A24" s="111"/>
      <c r="B24" s="111"/>
      <c r="C24" s="111"/>
      <c r="D24" s="126" t="s">
        <v>109</v>
      </c>
      <c r="E24" s="105">
        <v>100</v>
      </c>
      <c r="F24" s="127">
        <v>102.64140875133403</v>
      </c>
      <c r="G24" s="127">
        <v>107.64852365706155</v>
      </c>
      <c r="H24" s="128"/>
      <c r="I24" s="127">
        <v>118.8989683386695</v>
      </c>
      <c r="J24" s="127">
        <v>132.53290643898967</v>
      </c>
      <c r="K24" s="127">
        <v>133.76912130914263</v>
      </c>
      <c r="L24" s="127">
        <v>130.7186054784774</v>
      </c>
      <c r="M24" s="127">
        <v>131.6079686944148</v>
      </c>
      <c r="N24" s="127">
        <v>142.65385983635719</v>
      </c>
      <c r="O24" s="127">
        <v>147.17182497331913</v>
      </c>
      <c r="P24" s="127">
        <v>147.50978299537533</v>
      </c>
      <c r="Q24" s="127">
        <v>148.28352899324088</v>
      </c>
      <c r="R24" s="127">
        <v>149.80434009249382</v>
      </c>
      <c r="S24" s="127">
        <v>151.74315190323733</v>
      </c>
      <c r="T24" s="127">
        <v>152.9437922447528</v>
      </c>
      <c r="U24" s="128"/>
      <c r="V24" s="127">
        <v>156.7324795446461</v>
      </c>
      <c r="W24" s="127">
        <v>158.07541800071155</v>
      </c>
      <c r="X24" s="127">
        <v>158.395588758449</v>
      </c>
      <c r="Y24" s="127">
        <v>159.204909284952</v>
      </c>
      <c r="Z24" s="127">
        <v>160.93916755602993</v>
      </c>
      <c r="AA24" s="127">
        <v>161.92636072572043</v>
      </c>
      <c r="AB24" s="127">
        <v>167.25364638918535</v>
      </c>
      <c r="AD24" s="151"/>
      <c r="AE24" s="151"/>
      <c r="AF24" s="151"/>
      <c r="AG24" s="151"/>
      <c r="AH24" s="151"/>
      <c r="AI24" s="151"/>
      <c r="AJ24" s="151"/>
      <c r="AK24" s="151"/>
      <c r="AL24" s="151"/>
      <c r="AM24" s="151"/>
      <c r="AN24" s="151"/>
      <c r="AO24" s="151"/>
      <c r="AP24" s="151"/>
      <c r="AQ24" s="151"/>
      <c r="AR24" s="151"/>
      <c r="AS24" s="151"/>
      <c r="AT24" s="151"/>
      <c r="AU24" s="151"/>
      <c r="AV24" s="151"/>
    </row>
    <row r="25" spans="1:48" ht="12.75">
      <c r="A25" s="115">
        <v>88700</v>
      </c>
      <c r="B25" s="115" t="s">
        <v>80</v>
      </c>
      <c r="C25" s="115">
        <v>1</v>
      </c>
      <c r="D25" s="124" t="s">
        <v>110</v>
      </c>
      <c r="E25" s="105">
        <v>100</v>
      </c>
      <c r="F25" s="127">
        <v>100</v>
      </c>
      <c r="G25" s="127">
        <v>100</v>
      </c>
      <c r="H25" s="128"/>
      <c r="I25" s="127">
        <v>100</v>
      </c>
      <c r="J25" s="127">
        <v>210.4106548279689</v>
      </c>
      <c r="K25" s="127">
        <v>210.4106548279689</v>
      </c>
      <c r="L25" s="127">
        <v>210.4106548279689</v>
      </c>
      <c r="M25" s="127">
        <v>210.4106548279689</v>
      </c>
      <c r="N25" s="127">
        <v>210.4106548279689</v>
      </c>
      <c r="O25" s="127">
        <v>210.4106548279689</v>
      </c>
      <c r="P25" s="127">
        <v>210.4106548279689</v>
      </c>
      <c r="Q25" s="127">
        <v>210.4106548279689</v>
      </c>
      <c r="R25" s="127">
        <v>210.4106548279689</v>
      </c>
      <c r="S25" s="127">
        <v>210.4106548279689</v>
      </c>
      <c r="T25" s="127">
        <v>210.4106548279689</v>
      </c>
      <c r="U25" s="128"/>
      <c r="V25" s="127">
        <v>210.4106548279689</v>
      </c>
      <c r="W25" s="127">
        <v>618.6903440621531</v>
      </c>
      <c r="X25" s="127">
        <v>668.1021087680356</v>
      </c>
      <c r="Y25" s="127">
        <v>668.1021087680356</v>
      </c>
      <c r="Z25" s="127">
        <v>668.1021087680356</v>
      </c>
      <c r="AA25" s="127">
        <v>668.1021087680356</v>
      </c>
      <c r="AB25" s="127">
        <v>668.1021087680356</v>
      </c>
      <c r="AD25" s="151"/>
      <c r="AE25" s="151"/>
      <c r="AF25" s="151"/>
      <c r="AG25" s="151"/>
      <c r="AH25" s="151"/>
      <c r="AI25" s="151"/>
      <c r="AJ25" s="151"/>
      <c r="AK25" s="151"/>
      <c r="AL25" s="151"/>
      <c r="AM25" s="151"/>
      <c r="AN25" s="151"/>
      <c r="AO25" s="151"/>
      <c r="AP25" s="151"/>
      <c r="AQ25" s="151"/>
      <c r="AR25" s="151"/>
      <c r="AS25" s="151"/>
      <c r="AT25" s="151"/>
      <c r="AU25" s="151"/>
      <c r="AV25" s="151"/>
    </row>
    <row r="26" spans="1:48" ht="12.75">
      <c r="A26" s="20">
        <v>31210</v>
      </c>
      <c r="B26" s="20" t="s">
        <v>80</v>
      </c>
      <c r="C26" s="20">
        <v>11</v>
      </c>
      <c r="D26" s="21" t="s">
        <v>111</v>
      </c>
      <c r="E26" s="81">
        <v>100</v>
      </c>
      <c r="F26" s="87">
        <v>100.57046544794504</v>
      </c>
      <c r="G26" s="87">
        <v>106.67055620381174</v>
      </c>
      <c r="H26" s="86"/>
      <c r="I26" s="87">
        <v>113.8402696745754</v>
      </c>
      <c r="J26" s="87">
        <v>114.90989238947232</v>
      </c>
      <c r="K26" s="87">
        <v>117.40567872423182</v>
      </c>
      <c r="L26" s="87">
        <v>122.8056527939842</v>
      </c>
      <c r="M26" s="87">
        <v>126.82484117723325</v>
      </c>
      <c r="N26" s="87">
        <v>128.1408012446519</v>
      </c>
      <c r="O26" s="87">
        <v>128.1408012446519</v>
      </c>
      <c r="P26" s="87">
        <v>129.1780111500065</v>
      </c>
      <c r="Q26" s="87">
        <v>129.63827304550762</v>
      </c>
      <c r="R26" s="87">
        <v>129.63827304550762</v>
      </c>
      <c r="S26" s="87">
        <v>136.3217943731363</v>
      </c>
      <c r="T26" s="87">
        <v>136.3217943731363</v>
      </c>
      <c r="U26" s="86"/>
      <c r="V26" s="87">
        <v>136.42551536367174</v>
      </c>
      <c r="W26" s="87">
        <v>139.18708673667834</v>
      </c>
      <c r="X26" s="87">
        <v>142.0394139764035</v>
      </c>
      <c r="Y26" s="87">
        <v>143.7637754440555</v>
      </c>
      <c r="Z26" s="87">
        <v>147.9320627511993</v>
      </c>
      <c r="AA26" s="87">
        <v>148.3339815895242</v>
      </c>
      <c r="AB26" s="87">
        <v>148.80720860884225</v>
      </c>
      <c r="AD26" s="151"/>
      <c r="AE26" s="151"/>
      <c r="AF26" s="151"/>
      <c r="AG26" s="151"/>
      <c r="AH26" s="151"/>
      <c r="AI26" s="151"/>
      <c r="AJ26" s="151"/>
      <c r="AK26" s="151"/>
      <c r="AL26" s="151"/>
      <c r="AM26" s="151"/>
      <c r="AN26" s="151"/>
      <c r="AO26" s="151"/>
      <c r="AP26" s="151"/>
      <c r="AQ26" s="151"/>
      <c r="AR26" s="151"/>
      <c r="AS26" s="151"/>
      <c r="AT26" s="151"/>
      <c r="AU26" s="151"/>
      <c r="AV26" s="151"/>
    </row>
    <row r="27" spans="1:48" ht="12.75">
      <c r="A27" s="20">
        <v>81295</v>
      </c>
      <c r="B27" s="20" t="s">
        <v>80</v>
      </c>
      <c r="C27" s="20">
        <v>1</v>
      </c>
      <c r="D27" s="21" t="s">
        <v>112</v>
      </c>
      <c r="E27" s="81">
        <v>100</v>
      </c>
      <c r="F27" s="87">
        <v>100</v>
      </c>
      <c r="G27" s="87">
        <v>100</v>
      </c>
      <c r="H27" s="86"/>
      <c r="I27" s="87">
        <v>100</v>
      </c>
      <c r="J27" s="87">
        <v>100</v>
      </c>
      <c r="K27" s="87">
        <v>100</v>
      </c>
      <c r="L27" s="87">
        <v>100</v>
      </c>
      <c r="M27" s="87">
        <v>100</v>
      </c>
      <c r="N27" s="87">
        <v>100</v>
      </c>
      <c r="O27" s="87">
        <v>100</v>
      </c>
      <c r="P27" s="87">
        <v>100</v>
      </c>
      <c r="Q27" s="87">
        <v>100</v>
      </c>
      <c r="R27" s="87">
        <v>100</v>
      </c>
      <c r="S27" s="87">
        <v>100</v>
      </c>
      <c r="T27" s="87">
        <v>99.87804878048782</v>
      </c>
      <c r="U27" s="86"/>
      <c r="V27" s="87">
        <v>99.87804878048782</v>
      </c>
      <c r="W27" s="87">
        <v>99.87804878048782</v>
      </c>
      <c r="X27" s="87">
        <v>99.87804878048782</v>
      </c>
      <c r="Y27" s="87">
        <v>99.87804878048782</v>
      </c>
      <c r="Z27" s="87">
        <v>99.87804878048782</v>
      </c>
      <c r="AA27" s="87">
        <v>97.19512195121952</v>
      </c>
      <c r="AB27" s="87">
        <v>97.19512195121952</v>
      </c>
      <c r="AD27" s="151"/>
      <c r="AE27" s="151"/>
      <c r="AF27" s="151"/>
      <c r="AG27" s="151"/>
      <c r="AH27" s="151"/>
      <c r="AI27" s="151"/>
      <c r="AJ27" s="151"/>
      <c r="AK27" s="151"/>
      <c r="AL27" s="151"/>
      <c r="AM27" s="151"/>
      <c r="AN27" s="151"/>
      <c r="AO27" s="151"/>
      <c r="AP27" s="151"/>
      <c r="AQ27" s="151"/>
      <c r="AR27" s="151"/>
      <c r="AS27" s="151"/>
      <c r="AT27" s="151"/>
      <c r="AU27" s="151"/>
      <c r="AV27" s="151"/>
    </row>
    <row r="28" spans="1:48" ht="12.75">
      <c r="A28" s="20">
        <v>81297</v>
      </c>
      <c r="B28" s="20" t="s">
        <v>80</v>
      </c>
      <c r="C28" s="20">
        <v>1</v>
      </c>
      <c r="D28" s="10" t="s">
        <v>113</v>
      </c>
      <c r="E28" s="81">
        <v>100</v>
      </c>
      <c r="F28" s="87">
        <v>100</v>
      </c>
      <c r="G28" s="87">
        <v>100</v>
      </c>
      <c r="H28" s="86"/>
      <c r="I28" s="87">
        <v>100</v>
      </c>
      <c r="J28" s="87">
        <v>100</v>
      </c>
      <c r="K28" s="87">
        <v>100</v>
      </c>
      <c r="L28" s="87">
        <v>100</v>
      </c>
      <c r="M28" s="87">
        <v>100</v>
      </c>
      <c r="N28" s="87">
        <v>100</v>
      </c>
      <c r="O28" s="87">
        <v>100</v>
      </c>
      <c r="P28" s="87">
        <v>100</v>
      </c>
      <c r="Q28" s="87">
        <v>100</v>
      </c>
      <c r="R28" s="87">
        <v>100</v>
      </c>
      <c r="S28" s="87">
        <v>100</v>
      </c>
      <c r="T28" s="87">
        <v>100</v>
      </c>
      <c r="U28" s="86"/>
      <c r="V28" s="87">
        <v>100</v>
      </c>
      <c r="W28" s="87">
        <v>100</v>
      </c>
      <c r="X28" s="87">
        <v>100</v>
      </c>
      <c r="Y28" s="87">
        <v>100</v>
      </c>
      <c r="Z28" s="87">
        <v>100</v>
      </c>
      <c r="AA28" s="87">
        <v>100</v>
      </c>
      <c r="AB28" s="87">
        <v>100</v>
      </c>
      <c r="AD28" s="151"/>
      <c r="AE28" s="151"/>
      <c r="AF28" s="151"/>
      <c r="AG28" s="151"/>
      <c r="AH28" s="151"/>
      <c r="AI28" s="151"/>
      <c r="AJ28" s="151"/>
      <c r="AK28" s="151"/>
      <c r="AL28" s="151"/>
      <c r="AM28" s="151"/>
      <c r="AN28" s="151"/>
      <c r="AO28" s="151"/>
      <c r="AP28" s="151"/>
      <c r="AQ28" s="151"/>
      <c r="AR28" s="151"/>
      <c r="AS28" s="151"/>
      <c r="AT28" s="151"/>
      <c r="AU28" s="151"/>
      <c r="AV28" s="151"/>
    </row>
    <row r="29" spans="1:48" ht="12.75">
      <c r="A29" s="20">
        <v>51560</v>
      </c>
      <c r="B29" s="20" t="s">
        <v>80</v>
      </c>
      <c r="C29" s="20">
        <v>21</v>
      </c>
      <c r="D29" s="21" t="s">
        <v>114</v>
      </c>
      <c r="E29" s="81">
        <v>100</v>
      </c>
      <c r="F29" s="87">
        <v>100.57693247934289</v>
      </c>
      <c r="G29" s="87">
        <v>100.74805651982594</v>
      </c>
      <c r="H29" s="86"/>
      <c r="I29" s="87">
        <v>100.58182173764237</v>
      </c>
      <c r="J29" s="87">
        <v>100.74805651982592</v>
      </c>
      <c r="K29" s="87">
        <v>101.90681073681122</v>
      </c>
      <c r="L29" s="87">
        <v>122.09944751381215</v>
      </c>
      <c r="M29" s="87">
        <v>124.22627487410159</v>
      </c>
      <c r="N29" s="87">
        <v>124.94499584413042</v>
      </c>
      <c r="O29" s="87">
        <v>124.93032806923186</v>
      </c>
      <c r="P29" s="87">
        <v>124.9645528773285</v>
      </c>
      <c r="Q29" s="87">
        <v>124.91566029433334</v>
      </c>
      <c r="R29" s="87">
        <v>135.12443162372267</v>
      </c>
      <c r="S29" s="87">
        <v>135.60357893707524</v>
      </c>
      <c r="T29" s="87">
        <v>136.42008507309438</v>
      </c>
      <c r="U29" s="86"/>
      <c r="V29" s="87">
        <v>140.6150686940791</v>
      </c>
      <c r="W29" s="87">
        <v>140.47816946169263</v>
      </c>
      <c r="X29" s="87">
        <v>140.9230919669486</v>
      </c>
      <c r="Y29" s="87">
        <v>154.41255561531312</v>
      </c>
      <c r="Z29" s="87">
        <v>155.8646653302694</v>
      </c>
      <c r="AA29" s="87">
        <v>157.01364103065563</v>
      </c>
      <c r="AB29" s="87">
        <v>169.94083997457585</v>
      </c>
      <c r="AD29" s="151"/>
      <c r="AE29" s="151"/>
      <c r="AF29" s="151"/>
      <c r="AG29" s="151"/>
      <c r="AH29" s="151"/>
      <c r="AI29" s="151"/>
      <c r="AJ29" s="151"/>
      <c r="AK29" s="151"/>
      <c r="AL29" s="151"/>
      <c r="AM29" s="151"/>
      <c r="AN29" s="151"/>
      <c r="AO29" s="151"/>
      <c r="AP29" s="151"/>
      <c r="AQ29" s="151"/>
      <c r="AR29" s="151"/>
      <c r="AS29" s="151"/>
      <c r="AT29" s="151"/>
      <c r="AU29" s="151"/>
      <c r="AV29" s="151"/>
    </row>
    <row r="30" spans="1:48" ht="12.75">
      <c r="A30" s="20">
        <v>31100</v>
      </c>
      <c r="B30" s="20" t="s">
        <v>80</v>
      </c>
      <c r="C30" s="20">
        <v>11</v>
      </c>
      <c r="D30" s="21" t="s">
        <v>115</v>
      </c>
      <c r="E30" s="81">
        <v>100</v>
      </c>
      <c r="F30" s="87">
        <v>101.59244889686721</v>
      </c>
      <c r="G30" s="87">
        <v>105.25797672129247</v>
      </c>
      <c r="H30" s="86"/>
      <c r="I30" s="87">
        <v>113.20863975910592</v>
      </c>
      <c r="J30" s="87">
        <v>121.39093172737277</v>
      </c>
      <c r="K30" s="87">
        <v>121.45462968324746</v>
      </c>
      <c r="L30" s="87">
        <v>123.1513115988187</v>
      </c>
      <c r="M30" s="87">
        <v>130.41866929179454</v>
      </c>
      <c r="N30" s="87">
        <v>131.56523249753894</v>
      </c>
      <c r="O30" s="87">
        <v>133.2155886270195</v>
      </c>
      <c r="P30" s="87">
        <v>133.31982164572355</v>
      </c>
      <c r="Q30" s="87">
        <v>135.68243673634834</v>
      </c>
      <c r="R30" s="87">
        <v>135.52029648503097</v>
      </c>
      <c r="S30" s="87">
        <v>137.1359082749435</v>
      </c>
      <c r="T30" s="87">
        <v>137.1359082749435</v>
      </c>
      <c r="U30" s="86"/>
      <c r="V30" s="87">
        <v>142.1680467890439</v>
      </c>
      <c r="W30" s="87">
        <v>145.4977126643117</v>
      </c>
      <c r="X30" s="87">
        <v>148.81000636979553</v>
      </c>
      <c r="Y30" s="87">
        <v>152.32497538942607</v>
      </c>
      <c r="Z30" s="87">
        <v>154.15484394000805</v>
      </c>
      <c r="AA30" s="87">
        <v>155.00028953616302</v>
      </c>
      <c r="AB30" s="87">
        <v>155.63147837164857</v>
      </c>
      <c r="AD30" s="151"/>
      <c r="AE30" s="151"/>
      <c r="AF30" s="151"/>
      <c r="AG30" s="151"/>
      <c r="AH30" s="151"/>
      <c r="AI30" s="151"/>
      <c r="AJ30" s="151"/>
      <c r="AK30" s="151"/>
      <c r="AL30" s="151"/>
      <c r="AM30" s="151"/>
      <c r="AN30" s="151"/>
      <c r="AO30" s="151"/>
      <c r="AP30" s="151"/>
      <c r="AQ30" s="151"/>
      <c r="AR30" s="151"/>
      <c r="AS30" s="151"/>
      <c r="AT30" s="151"/>
      <c r="AU30" s="151"/>
      <c r="AV30" s="151"/>
    </row>
    <row r="31" spans="1:48" ht="12.75">
      <c r="A31" s="185">
        <v>53211</v>
      </c>
      <c r="B31" s="185" t="s">
        <v>80</v>
      </c>
      <c r="C31" s="185">
        <v>11</v>
      </c>
      <c r="D31" s="186" t="s">
        <v>116</v>
      </c>
      <c r="E31" s="187">
        <v>100</v>
      </c>
      <c r="F31" s="188">
        <v>100.39050765995795</v>
      </c>
      <c r="G31" s="188">
        <v>102.67848202663463</v>
      </c>
      <c r="H31" s="162"/>
      <c r="I31" s="188">
        <v>105.80254330629816</v>
      </c>
      <c r="J31" s="188">
        <v>107.17933313307296</v>
      </c>
      <c r="K31" s="188">
        <v>107.94532892760584</v>
      </c>
      <c r="L31" s="188">
        <v>122.32402122759584</v>
      </c>
      <c r="M31" s="188">
        <v>124.49684589966952</v>
      </c>
      <c r="N31" s="188">
        <v>125.05256833884046</v>
      </c>
      <c r="O31" s="188">
        <v>125.25783518574143</v>
      </c>
      <c r="P31" s="188">
        <v>125.59327125262836</v>
      </c>
      <c r="Q31" s="188">
        <v>126.05387003104029</v>
      </c>
      <c r="R31" s="188">
        <v>132.90778011414832</v>
      </c>
      <c r="S31" s="188">
        <v>135.14568939621503</v>
      </c>
      <c r="T31" s="188">
        <v>135.19575448082503</v>
      </c>
      <c r="U31" s="162"/>
      <c r="V31" s="188">
        <v>138.71032342044654</v>
      </c>
      <c r="W31" s="188">
        <v>139.99198958646235</v>
      </c>
      <c r="X31" s="188">
        <v>141.2736557524782</v>
      </c>
      <c r="Y31" s="188">
        <v>150.9462300991288</v>
      </c>
      <c r="Z31" s="188">
        <v>152.44818263742857</v>
      </c>
      <c r="AA31" s="188">
        <v>152.69350155201755</v>
      </c>
      <c r="AB31" s="188">
        <v>161.7402623410433</v>
      </c>
      <c r="AD31" s="151"/>
      <c r="AE31" s="151"/>
      <c r="AF31" s="151"/>
      <c r="AG31" s="151"/>
      <c r="AH31" s="151"/>
      <c r="AI31" s="151"/>
      <c r="AJ31" s="151"/>
      <c r="AK31" s="151"/>
      <c r="AL31" s="151"/>
      <c r="AM31" s="151"/>
      <c r="AN31" s="151"/>
      <c r="AO31" s="151"/>
      <c r="AP31" s="151"/>
      <c r="AQ31" s="151"/>
      <c r="AR31" s="151"/>
      <c r="AS31" s="151"/>
      <c r="AT31" s="151"/>
      <c r="AU31" s="151"/>
      <c r="AV31" s="151"/>
    </row>
    <row r="32" spans="1:48" ht="12.75">
      <c r="A32" s="22"/>
      <c r="B32" s="9"/>
      <c r="C32" s="9"/>
      <c r="D32" s="26"/>
      <c r="AD32" s="151"/>
      <c r="AE32" s="151"/>
      <c r="AF32" s="151"/>
      <c r="AG32" s="151"/>
      <c r="AH32" s="151"/>
      <c r="AI32" s="151"/>
      <c r="AJ32" s="151"/>
      <c r="AK32" s="151"/>
      <c r="AL32" s="151"/>
      <c r="AM32" s="151"/>
      <c r="AN32" s="151"/>
      <c r="AO32" s="151"/>
      <c r="AP32" s="151"/>
      <c r="AQ32" s="151"/>
      <c r="AR32" s="151"/>
      <c r="AS32" s="151"/>
      <c r="AT32" s="151"/>
      <c r="AU32" s="151"/>
      <c r="AV32" s="151"/>
    </row>
    <row r="33" spans="1:21" ht="15">
      <c r="A33" s="334" t="s">
        <v>764</v>
      </c>
      <c r="B33" s="293"/>
      <c r="C33" s="293"/>
      <c r="D33" s="293"/>
      <c r="E33" s="293"/>
      <c r="F33" s="293"/>
      <c r="G33" s="293"/>
      <c r="H33" s="293"/>
      <c r="I33" s="293"/>
      <c r="J33" s="293"/>
      <c r="K33" s="293"/>
      <c r="L33" s="293"/>
      <c r="M33" s="293"/>
      <c r="N33" s="293"/>
      <c r="O33" s="293"/>
      <c r="P33" s="293"/>
      <c r="Q33" s="293"/>
      <c r="R33" s="293"/>
      <c r="S33" s="293"/>
      <c r="T33" s="293"/>
      <c r="U33" s="293"/>
    </row>
    <row r="34" spans="1:4" ht="12.75">
      <c r="A34" s="9" t="s">
        <v>43</v>
      </c>
      <c r="B34" s="9"/>
      <c r="C34" s="9"/>
      <c r="D34" s="9"/>
    </row>
    <row r="35" spans="1:4" ht="12.75">
      <c r="A35" s="9" t="s">
        <v>399</v>
      </c>
      <c r="B35" s="9"/>
      <c r="C35" s="9"/>
      <c r="D35" s="9"/>
    </row>
    <row r="36" spans="1:4" ht="12.75">
      <c r="A36" s="9"/>
      <c r="B36" s="9"/>
      <c r="C36" s="9"/>
      <c r="D36" s="9"/>
    </row>
    <row r="37" spans="1:4" ht="12.75">
      <c r="A37" s="135" t="s">
        <v>766</v>
      </c>
      <c r="B37" s="9"/>
      <c r="C37" s="9"/>
      <c r="D37" s="9"/>
    </row>
    <row r="38" spans="1:4" ht="12.75">
      <c r="A38" s="9"/>
      <c r="B38" s="9"/>
      <c r="C38" s="9"/>
      <c r="D38" s="9"/>
    </row>
    <row r="39" spans="1:4" ht="15">
      <c r="A39" s="331" t="s">
        <v>93</v>
      </c>
      <c r="B39" s="293"/>
      <c r="C39" s="293"/>
      <c r="D39" s="9"/>
    </row>
    <row r="40" spans="2:4" ht="12.75">
      <c r="B40" s="9"/>
      <c r="C40" s="9"/>
      <c r="D40" s="9"/>
    </row>
  </sheetData>
  <sheetProtection/>
  <mergeCells count="9">
    <mergeCell ref="A39:C39"/>
    <mergeCell ref="A1:J1"/>
    <mergeCell ref="V7:AB7"/>
    <mergeCell ref="I7:T7"/>
    <mergeCell ref="A7:C7"/>
    <mergeCell ref="D7:D8"/>
    <mergeCell ref="A8:C8"/>
    <mergeCell ref="E7:G7"/>
    <mergeCell ref="A33:U33"/>
  </mergeCells>
  <printOptions/>
  <pageMargins left="0.3937007874015748" right="0.3937007874015748" top="0.3937007874015748" bottom="0.3937007874015748" header="0" footer="0"/>
  <pageSetup orientation="landscape" paperSize="9" scale="70" r:id="rId1"/>
</worksheet>
</file>

<file path=xl/worksheets/sheet8.xml><?xml version="1.0" encoding="utf-8"?>
<worksheet xmlns="http://schemas.openxmlformats.org/spreadsheetml/2006/main" xmlns:r="http://schemas.openxmlformats.org/officeDocument/2006/relationships">
  <dimension ref="A1:AB453"/>
  <sheetViews>
    <sheetView showGridLines="0" zoomScalePageLayoutView="0" workbookViewId="0" topLeftCell="A1">
      <pane xSplit="4" topLeftCell="E1" activePane="topRight" state="frozen"/>
      <selection pane="topLeft" activeCell="A1" sqref="A1"/>
      <selection pane="topRight" activeCell="R10" sqref="R10:R16"/>
    </sheetView>
  </sheetViews>
  <sheetFormatPr defaultColWidth="3.7109375" defaultRowHeight="15"/>
  <cols>
    <col min="1" max="1" width="5.00390625" style="9" customWidth="1"/>
    <col min="2" max="2" width="1.28515625" style="9" customWidth="1"/>
    <col min="3" max="3" width="3.7109375" style="9" customWidth="1"/>
    <col min="4" max="4" width="23.8515625" style="9" customWidth="1"/>
    <col min="5" max="6" width="6.8515625" style="1" customWidth="1"/>
    <col min="7" max="7" width="6.57421875" style="1" customWidth="1"/>
    <col min="8" max="8" width="1.421875" style="1" customWidth="1"/>
    <col min="9" max="9" width="6.7109375" style="1" customWidth="1"/>
    <col min="10" max="11" width="6.8515625" style="1" customWidth="1"/>
    <col min="12" max="12" width="7.00390625" style="1" customWidth="1"/>
    <col min="13" max="20" width="6.7109375" style="1" customWidth="1"/>
    <col min="21" max="21" width="1.421875" style="1" customWidth="1"/>
    <col min="22" max="28" width="6.7109375" style="1" customWidth="1"/>
    <col min="29" max="253" width="11.421875" style="1" customWidth="1"/>
    <col min="254" max="254" width="5.00390625" style="1" customWidth="1"/>
    <col min="255" max="255" width="1.28515625" style="1" customWidth="1"/>
    <col min="256" max="16384" width="3.7109375" style="1" customWidth="1"/>
  </cols>
  <sheetData>
    <row r="1" spans="1:12" ht="15">
      <c r="A1" s="31" t="s">
        <v>761</v>
      </c>
      <c r="B1" s="154"/>
      <c r="C1" s="154"/>
      <c r="D1" s="154"/>
      <c r="E1" s="154"/>
      <c r="F1" s="154"/>
      <c r="G1" s="154"/>
      <c r="H1" s="154"/>
      <c r="I1" s="154"/>
      <c r="J1" s="154"/>
      <c r="K1" s="154"/>
      <c r="L1" s="154"/>
    </row>
    <row r="2" spans="1:10" ht="15">
      <c r="A2" s="91" t="s">
        <v>10</v>
      </c>
      <c r="B2" s="154"/>
      <c r="C2" s="154"/>
      <c r="D2" s="154"/>
      <c r="E2" s="154"/>
      <c r="F2" s="154"/>
      <c r="G2" s="154"/>
      <c r="H2" s="154"/>
      <c r="I2" s="154"/>
      <c r="J2" s="154"/>
    </row>
    <row r="3" spans="1:11" ht="15">
      <c r="A3" s="184" t="s">
        <v>71</v>
      </c>
      <c r="B3" s="154"/>
      <c r="C3" s="154"/>
      <c r="D3" s="154"/>
      <c r="E3" s="154"/>
      <c r="F3" s="154"/>
      <c r="G3" s="154"/>
      <c r="H3" s="154"/>
      <c r="I3" s="154"/>
      <c r="J3" s="154"/>
      <c r="K3" s="154"/>
    </row>
    <row r="4" ht="12.75">
      <c r="A4" s="5"/>
    </row>
    <row r="5" ht="12.75">
      <c r="A5" s="56" t="s">
        <v>763</v>
      </c>
    </row>
    <row r="6" spans="4:28" ht="12.75">
      <c r="D6" s="27"/>
      <c r="V6" s="86"/>
      <c r="W6" s="86"/>
      <c r="X6" s="86"/>
      <c r="Y6" s="86"/>
      <c r="Z6" s="86"/>
      <c r="AA6" s="86"/>
      <c r="AB6" s="86"/>
    </row>
    <row r="7" spans="1:28" s="139" customFormat="1" ht="12.75">
      <c r="A7" s="295" t="s">
        <v>72</v>
      </c>
      <c r="B7" s="295"/>
      <c r="C7" s="295"/>
      <c r="D7" s="295" t="s">
        <v>117</v>
      </c>
      <c r="E7" s="294">
        <v>2015</v>
      </c>
      <c r="F7" s="294"/>
      <c r="G7" s="294"/>
      <c r="H7" s="166"/>
      <c r="I7" s="294">
        <v>2016</v>
      </c>
      <c r="J7" s="294"/>
      <c r="K7" s="294"/>
      <c r="L7" s="294"/>
      <c r="M7" s="294"/>
      <c r="N7" s="294"/>
      <c r="O7" s="294"/>
      <c r="P7" s="294"/>
      <c r="Q7" s="294"/>
      <c r="R7" s="294"/>
      <c r="S7" s="294"/>
      <c r="T7" s="294"/>
      <c r="U7" s="166"/>
      <c r="V7" s="294">
        <v>2017</v>
      </c>
      <c r="W7" s="294"/>
      <c r="X7" s="294"/>
      <c r="Y7" s="294"/>
      <c r="Z7" s="294"/>
      <c r="AA7" s="294"/>
      <c r="AB7" s="294"/>
    </row>
    <row r="8" spans="1:28" s="139" customFormat="1" ht="12.75">
      <c r="A8" s="296" t="s">
        <v>767</v>
      </c>
      <c r="B8" s="296"/>
      <c r="C8" s="296"/>
      <c r="D8" s="296"/>
      <c r="E8" s="165" t="s">
        <v>183</v>
      </c>
      <c r="F8" s="159" t="s">
        <v>184</v>
      </c>
      <c r="G8" s="159" t="s">
        <v>185</v>
      </c>
      <c r="H8" s="160"/>
      <c r="I8" s="159" t="s">
        <v>74</v>
      </c>
      <c r="J8" s="159" t="s">
        <v>75</v>
      </c>
      <c r="K8" s="159" t="s">
        <v>76</v>
      </c>
      <c r="L8" s="159" t="s">
        <v>77</v>
      </c>
      <c r="M8" s="159" t="s">
        <v>182</v>
      </c>
      <c r="N8" s="159" t="s">
        <v>730</v>
      </c>
      <c r="O8" s="159" t="s">
        <v>581</v>
      </c>
      <c r="P8" s="159" t="s">
        <v>142</v>
      </c>
      <c r="Q8" s="159" t="s">
        <v>45</v>
      </c>
      <c r="R8" s="159" t="s">
        <v>183</v>
      </c>
      <c r="S8" s="159" t="s">
        <v>184</v>
      </c>
      <c r="T8" s="159" t="s">
        <v>185</v>
      </c>
      <c r="U8" s="160"/>
      <c r="V8" s="159" t="s">
        <v>74</v>
      </c>
      <c r="W8" s="159" t="s">
        <v>141</v>
      </c>
      <c r="X8" s="159" t="s">
        <v>44</v>
      </c>
      <c r="Y8" s="159" t="s">
        <v>13</v>
      </c>
      <c r="Z8" s="159" t="s">
        <v>14</v>
      </c>
      <c r="AA8" s="159" t="s">
        <v>15</v>
      </c>
      <c r="AB8" s="159" t="s">
        <v>16</v>
      </c>
    </row>
    <row r="9" ht="12.75">
      <c r="D9" s="28"/>
    </row>
    <row r="10" spans="1:28" ht="12.75">
      <c r="A10" s="20">
        <v>43520</v>
      </c>
      <c r="B10" s="20" t="s">
        <v>80</v>
      </c>
      <c r="C10" s="20">
        <v>11</v>
      </c>
      <c r="D10" s="21" t="s">
        <v>118</v>
      </c>
      <c r="E10" s="81">
        <v>100</v>
      </c>
      <c r="F10" s="87">
        <v>107.40511915269198</v>
      </c>
      <c r="G10" s="87">
        <v>107.40511915269198</v>
      </c>
      <c r="H10" s="87"/>
      <c r="I10" s="87">
        <v>107.40511915269198</v>
      </c>
      <c r="J10" s="87">
        <v>123.38923212709621</v>
      </c>
      <c r="K10" s="87">
        <v>123.38923212709621</v>
      </c>
      <c r="L10" s="87">
        <v>123.38923212709621</v>
      </c>
      <c r="M10" s="87">
        <v>125.22506619593997</v>
      </c>
      <c r="N10" s="87">
        <v>152.3036187113857</v>
      </c>
      <c r="O10" s="87">
        <v>156.19593998234777</v>
      </c>
      <c r="P10" s="87">
        <v>156.19593998234777</v>
      </c>
      <c r="Q10" s="87">
        <v>156.19593998234777</v>
      </c>
      <c r="R10" s="87">
        <v>156.19593998234777</v>
      </c>
      <c r="S10" s="87">
        <v>158.33186231244485</v>
      </c>
      <c r="T10" s="87">
        <v>158.33186231244485</v>
      </c>
      <c r="U10" s="87"/>
      <c r="V10" s="87">
        <v>168.03177405119152</v>
      </c>
      <c r="W10" s="87">
        <v>170.28243601059134</v>
      </c>
      <c r="X10" s="87">
        <v>170.28243601059134</v>
      </c>
      <c r="Y10" s="87">
        <v>172.6390114739629</v>
      </c>
      <c r="Z10" s="87">
        <v>172.6390114739629</v>
      </c>
      <c r="AA10" s="87">
        <v>172.6390114739629</v>
      </c>
      <c r="AB10" s="87">
        <v>175.1191526919682</v>
      </c>
    </row>
    <row r="11" spans="1:28" ht="12.75">
      <c r="A11" s="20">
        <v>44440</v>
      </c>
      <c r="B11" s="20" t="s">
        <v>80</v>
      </c>
      <c r="C11" s="20">
        <v>2</v>
      </c>
      <c r="D11" s="21" t="s">
        <v>119</v>
      </c>
      <c r="E11" s="81">
        <v>100</v>
      </c>
      <c r="F11" s="87">
        <v>103.39174095706528</v>
      </c>
      <c r="G11" s="87">
        <v>108.36151245004612</v>
      </c>
      <c r="H11" s="87"/>
      <c r="I11" s="87">
        <v>109.74485090685519</v>
      </c>
      <c r="J11" s="87">
        <v>129.95183932779995</v>
      </c>
      <c r="K11" s="87">
        <v>131.01752228711953</v>
      </c>
      <c r="L11" s="87">
        <v>131.81678450660925</v>
      </c>
      <c r="M11" s="87">
        <v>136.1000102469515</v>
      </c>
      <c r="N11" s="87">
        <v>145.40424223793417</v>
      </c>
      <c r="O11" s="87">
        <v>149.85141920278713</v>
      </c>
      <c r="P11" s="87">
        <v>149.85141920278713</v>
      </c>
      <c r="Q11" s="87">
        <v>151.87006865457522</v>
      </c>
      <c r="R11" s="87">
        <v>151.87006865457522</v>
      </c>
      <c r="S11" s="87">
        <v>153.89896505789523</v>
      </c>
      <c r="T11" s="87">
        <v>153.89896505789523</v>
      </c>
      <c r="U11" s="87"/>
      <c r="V11" s="87">
        <v>157.987498719131</v>
      </c>
      <c r="W11" s="87">
        <v>162.94702326057993</v>
      </c>
      <c r="X11" s="87">
        <v>162.94702326057993</v>
      </c>
      <c r="Y11" s="87">
        <v>165.4882672404959</v>
      </c>
      <c r="Z11" s="87">
        <v>165.5804898042832</v>
      </c>
      <c r="AA11" s="87">
        <v>165.5804898042832</v>
      </c>
      <c r="AB11" s="87">
        <v>171.1138436315196</v>
      </c>
    </row>
    <row r="12" spans="1:28" ht="12.75">
      <c r="A12" s="20">
        <v>44221</v>
      </c>
      <c r="B12" s="20" t="s">
        <v>80</v>
      </c>
      <c r="C12" s="20">
        <v>11</v>
      </c>
      <c r="D12" s="21" t="s">
        <v>120</v>
      </c>
      <c r="E12" s="81">
        <v>100</v>
      </c>
      <c r="F12" s="87">
        <v>102.69824323012713</v>
      </c>
      <c r="G12" s="87">
        <v>109.25943899834999</v>
      </c>
      <c r="H12" s="87"/>
      <c r="I12" s="87">
        <v>109.25943899835</v>
      </c>
      <c r="J12" s="87">
        <v>117.33475686693198</v>
      </c>
      <c r="K12" s="87">
        <v>128.91390857031934</v>
      </c>
      <c r="L12" s="87">
        <v>128.91390857031934</v>
      </c>
      <c r="M12" s="87">
        <v>130.83567892846744</v>
      </c>
      <c r="N12" s="87">
        <v>195.03057361933418</v>
      </c>
      <c r="O12" s="87">
        <v>198.23352421624773</v>
      </c>
      <c r="P12" s="87">
        <v>198.23352421624773</v>
      </c>
      <c r="Q12" s="87">
        <v>198.23352421624773</v>
      </c>
      <c r="R12" s="87">
        <v>198.23352421624773</v>
      </c>
      <c r="S12" s="87">
        <v>205.76531107444438</v>
      </c>
      <c r="T12" s="87">
        <v>205.76531107444438</v>
      </c>
      <c r="U12" s="87"/>
      <c r="V12" s="87">
        <v>215.13151509269147</v>
      </c>
      <c r="W12" s="87">
        <v>216.98534407454142</v>
      </c>
      <c r="X12" s="87">
        <v>216.98534407454142</v>
      </c>
      <c r="Y12" s="87">
        <v>218.93623216538876</v>
      </c>
      <c r="Z12" s="87">
        <v>218.93623216538876</v>
      </c>
      <c r="AA12" s="87">
        <v>218.93623216538876</v>
      </c>
      <c r="AB12" s="87">
        <v>220.97447345433372</v>
      </c>
    </row>
    <row r="13" spans="1:28" ht="12.75">
      <c r="A13" s="20">
        <v>44221</v>
      </c>
      <c r="B13" s="20" t="s">
        <v>80</v>
      </c>
      <c r="C13" s="20">
        <v>12</v>
      </c>
      <c r="D13" s="21" t="s">
        <v>121</v>
      </c>
      <c r="E13" s="81">
        <v>100</v>
      </c>
      <c r="F13" s="87">
        <v>108.0381633870006</v>
      </c>
      <c r="G13" s="87">
        <v>108.0381633870006</v>
      </c>
      <c r="H13" s="87"/>
      <c r="I13" s="87">
        <v>108.03816338700058</v>
      </c>
      <c r="J13" s="87">
        <v>116.41025641025641</v>
      </c>
      <c r="K13" s="87">
        <v>116.41025641025641</v>
      </c>
      <c r="L13" s="87">
        <v>116.41025641025641</v>
      </c>
      <c r="M13" s="87">
        <v>118.48539057841383</v>
      </c>
      <c r="N13" s="87">
        <v>139.20095408467503</v>
      </c>
      <c r="O13" s="87">
        <v>143.55396541443054</v>
      </c>
      <c r="P13" s="87">
        <v>143.55396541443054</v>
      </c>
      <c r="Q13" s="87">
        <v>143.55396541443054</v>
      </c>
      <c r="R13" s="87">
        <v>143.55396541443054</v>
      </c>
      <c r="S13" s="87">
        <v>147.62075134168157</v>
      </c>
      <c r="T13" s="87">
        <v>147.62075134168157</v>
      </c>
      <c r="U13" s="87"/>
      <c r="V13" s="87">
        <v>155.4680977936792</v>
      </c>
      <c r="W13" s="87">
        <v>157.81753130590343</v>
      </c>
      <c r="X13" s="87">
        <v>157.81753130590343</v>
      </c>
      <c r="Y13" s="87">
        <v>160.28622540250453</v>
      </c>
      <c r="Z13" s="87">
        <v>160.28622540250453</v>
      </c>
      <c r="AA13" s="87">
        <v>160.28622540250453</v>
      </c>
      <c r="AB13" s="87">
        <v>162.88610614192015</v>
      </c>
    </row>
    <row r="14" spans="1:28" ht="12.75">
      <c r="A14" s="20">
        <v>43520</v>
      </c>
      <c r="B14" s="20" t="s">
        <v>80</v>
      </c>
      <c r="C14" s="20">
        <v>21</v>
      </c>
      <c r="D14" s="21" t="s">
        <v>122</v>
      </c>
      <c r="E14" s="81">
        <v>100</v>
      </c>
      <c r="F14" s="87">
        <v>106.54205607476635</v>
      </c>
      <c r="G14" s="87">
        <v>106.54205607476635</v>
      </c>
      <c r="H14" s="87"/>
      <c r="I14" s="87">
        <v>106.54205607476635</v>
      </c>
      <c r="J14" s="87">
        <v>117.33978638184246</v>
      </c>
      <c r="K14" s="87">
        <v>117.33978638184246</v>
      </c>
      <c r="L14" s="87">
        <v>117.33978638184246</v>
      </c>
      <c r="M14" s="87">
        <v>121.49532710280374</v>
      </c>
      <c r="N14" s="87">
        <v>173.2977303070761</v>
      </c>
      <c r="O14" s="87">
        <v>181.99265687583443</v>
      </c>
      <c r="P14" s="87">
        <v>181.99265687583443</v>
      </c>
      <c r="Q14" s="87">
        <v>181.99265687583443</v>
      </c>
      <c r="R14" s="87">
        <v>181.99265687583443</v>
      </c>
      <c r="S14" s="87">
        <v>186.78237650200268</v>
      </c>
      <c r="T14" s="87">
        <v>186.78237650200268</v>
      </c>
      <c r="U14" s="87"/>
      <c r="V14" s="87">
        <v>186.7656875834446</v>
      </c>
      <c r="W14" s="87">
        <v>191.7890520694259</v>
      </c>
      <c r="X14" s="87">
        <v>191.7890520694259</v>
      </c>
      <c r="Y14" s="87">
        <v>197.06275033377838</v>
      </c>
      <c r="Z14" s="87">
        <v>197.06275033377838</v>
      </c>
      <c r="AA14" s="87">
        <v>197.06275033377838</v>
      </c>
      <c r="AB14" s="87">
        <v>202.6034712950601</v>
      </c>
    </row>
    <row r="15" spans="1:28" ht="12.75">
      <c r="A15" s="20">
        <v>44231</v>
      </c>
      <c r="B15" s="20" t="s">
        <v>80</v>
      </c>
      <c r="C15" s="20">
        <v>21</v>
      </c>
      <c r="D15" s="21" t="s">
        <v>123</v>
      </c>
      <c r="E15" s="81">
        <v>100</v>
      </c>
      <c r="F15" s="87">
        <v>102.06127686878409</v>
      </c>
      <c r="G15" s="87">
        <v>103.89797882579403</v>
      </c>
      <c r="H15" s="87"/>
      <c r="I15" s="87">
        <v>115.50368944497914</v>
      </c>
      <c r="J15" s="87">
        <v>118.88033365415464</v>
      </c>
      <c r="K15" s="87">
        <v>128.60121912094965</v>
      </c>
      <c r="L15" s="87">
        <v>136.2688482515239</v>
      </c>
      <c r="M15" s="87">
        <v>141.21751684311837</v>
      </c>
      <c r="N15" s="87">
        <v>137.57619505935193</v>
      </c>
      <c r="O15" s="87">
        <v>143.4632659608598</v>
      </c>
      <c r="P15" s="87">
        <v>143.4632659608598</v>
      </c>
      <c r="Q15" s="87">
        <v>143.49534809111324</v>
      </c>
      <c r="R15" s="87">
        <v>144.72248957330768</v>
      </c>
      <c r="S15" s="87">
        <v>145.73307667629132</v>
      </c>
      <c r="T15" s="87">
        <v>146.85595123516202</v>
      </c>
      <c r="U15" s="87"/>
      <c r="V15" s="87">
        <v>151.02662816811036</v>
      </c>
      <c r="W15" s="87">
        <v>152.35001604106512</v>
      </c>
      <c r="X15" s="87">
        <v>151.8687840872634</v>
      </c>
      <c r="Y15" s="87">
        <v>154.49951876804622</v>
      </c>
      <c r="Z15" s="87">
        <v>156.6249598973372</v>
      </c>
      <c r="AA15" s="87">
        <v>156.6249598973372</v>
      </c>
      <c r="AB15" s="87">
        <v>160.12191209496314</v>
      </c>
    </row>
    <row r="16" spans="1:28" ht="12.75">
      <c r="A16" s="115">
        <v>44440</v>
      </c>
      <c r="B16" s="115" t="s">
        <v>80</v>
      </c>
      <c r="C16" s="115">
        <v>11</v>
      </c>
      <c r="D16" s="124" t="s">
        <v>124</v>
      </c>
      <c r="E16" s="105" t="s">
        <v>697</v>
      </c>
      <c r="F16" s="130" t="s">
        <v>697</v>
      </c>
      <c r="G16" s="130" t="s">
        <v>697</v>
      </c>
      <c r="H16" s="130"/>
      <c r="I16" s="130" t="s">
        <v>697</v>
      </c>
      <c r="J16" s="130" t="s">
        <v>697</v>
      </c>
      <c r="K16" s="130" t="s">
        <v>697</v>
      </c>
      <c r="L16" s="130" t="s">
        <v>697</v>
      </c>
      <c r="M16" s="130" t="s">
        <v>697</v>
      </c>
      <c r="N16" s="130" t="s">
        <v>697</v>
      </c>
      <c r="O16" s="130" t="s">
        <v>697</v>
      </c>
      <c r="P16" s="130" t="s">
        <v>697</v>
      </c>
      <c r="Q16" s="130" t="s">
        <v>697</v>
      </c>
      <c r="R16" s="130" t="s">
        <v>697</v>
      </c>
      <c r="S16" s="130" t="s">
        <v>697</v>
      </c>
      <c r="T16" s="130" t="s">
        <v>697</v>
      </c>
      <c r="U16" s="130"/>
      <c r="V16" s="130" t="s">
        <v>697</v>
      </c>
      <c r="W16" s="130" t="s">
        <v>697</v>
      </c>
      <c r="X16" s="130" t="s">
        <v>697</v>
      </c>
      <c r="Y16" s="130" t="s">
        <v>697</v>
      </c>
      <c r="Z16" s="130" t="s">
        <v>697</v>
      </c>
      <c r="AA16" s="130" t="s">
        <v>697</v>
      </c>
      <c r="AB16" s="130" t="s">
        <v>697</v>
      </c>
    </row>
    <row r="17" spans="1:28" ht="12.75">
      <c r="A17" s="178">
        <v>44231</v>
      </c>
      <c r="B17" s="178" t="s">
        <v>80</v>
      </c>
      <c r="C17" s="178">
        <v>11</v>
      </c>
      <c r="D17" s="183" t="s">
        <v>125</v>
      </c>
      <c r="E17" s="180">
        <v>100</v>
      </c>
      <c r="F17" s="181">
        <v>103.19245971419885</v>
      </c>
      <c r="G17" s="181">
        <v>103.19245971419883</v>
      </c>
      <c r="H17" s="181"/>
      <c r="I17" s="181">
        <v>103.19245971419883</v>
      </c>
      <c r="J17" s="181">
        <v>150.86652477956827</v>
      </c>
      <c r="K17" s="181">
        <v>150.86652477956827</v>
      </c>
      <c r="L17" s="181">
        <v>150.86652477956827</v>
      </c>
      <c r="M17" s="181">
        <v>153.80054727880818</v>
      </c>
      <c r="N17" s="181">
        <v>164.06202493159017</v>
      </c>
      <c r="O17" s="181">
        <v>168.63788385527516</v>
      </c>
      <c r="P17" s="181">
        <v>168.63788385527516</v>
      </c>
      <c r="Q17" s="181">
        <v>168.63788385527516</v>
      </c>
      <c r="R17" s="181">
        <v>168.63788385527516</v>
      </c>
      <c r="S17" s="181">
        <v>171.1614472484038</v>
      </c>
      <c r="T17" s="181">
        <v>171.1614472484038</v>
      </c>
      <c r="U17" s="181"/>
      <c r="V17" s="181">
        <v>171.1614472484038</v>
      </c>
      <c r="W17" s="181">
        <v>174.59714198844634</v>
      </c>
      <c r="X17" s="181">
        <v>174.61234417756157</v>
      </c>
      <c r="Y17" s="181">
        <v>177.3791425965339</v>
      </c>
      <c r="Z17" s="181">
        <v>177.3791425965339</v>
      </c>
      <c r="AA17" s="181">
        <v>177.3791425965339</v>
      </c>
      <c r="AB17" s="181">
        <v>180.2979629066586</v>
      </c>
    </row>
    <row r="18" spans="1:4" ht="12.75">
      <c r="A18" s="17"/>
      <c r="B18" s="17"/>
      <c r="C18" s="17"/>
      <c r="D18" s="8"/>
    </row>
    <row r="19" spans="1:4" ht="12.75">
      <c r="A19" s="9" t="s">
        <v>768</v>
      </c>
      <c r="B19" s="17"/>
      <c r="C19" s="17"/>
      <c r="D19" s="8"/>
    </row>
    <row r="20" spans="1:4" ht="12.75">
      <c r="A20" s="9" t="s">
        <v>43</v>
      </c>
      <c r="B20" s="17"/>
      <c r="C20" s="17"/>
      <c r="D20" s="8"/>
    </row>
    <row r="21" spans="1:4" ht="12.75">
      <c r="A21" s="9" t="s">
        <v>399</v>
      </c>
      <c r="D21" s="29"/>
    </row>
    <row r="22" ht="12.75">
      <c r="D22" s="29"/>
    </row>
    <row r="23" spans="1:20" ht="15">
      <c r="A23" s="304" t="s">
        <v>766</v>
      </c>
      <c r="B23" s="293"/>
      <c r="C23" s="293"/>
      <c r="D23" s="293"/>
      <c r="E23" s="293"/>
      <c r="F23" s="293"/>
      <c r="G23" s="293"/>
      <c r="H23" s="293"/>
      <c r="I23" s="293"/>
      <c r="J23" s="293"/>
      <c r="K23" s="293"/>
      <c r="L23" s="293"/>
      <c r="M23" s="293"/>
      <c r="N23" s="293"/>
      <c r="O23" s="293"/>
      <c r="P23" s="293"/>
      <c r="Q23" s="293"/>
      <c r="R23" s="293"/>
      <c r="S23" s="293"/>
      <c r="T23" s="293"/>
    </row>
    <row r="24" spans="1:4" ht="12.75">
      <c r="A24" s="1"/>
      <c r="D24" s="14"/>
    </row>
    <row r="25" spans="1:28" ht="13.5" customHeight="1">
      <c r="A25" s="331" t="s">
        <v>126</v>
      </c>
      <c r="B25" s="293"/>
      <c r="C25" s="293"/>
      <c r="D25" s="293"/>
      <c r="F25" s="151"/>
      <c r="G25" s="151"/>
      <c r="H25" s="151"/>
      <c r="I25" s="151"/>
      <c r="J25" s="151"/>
      <c r="K25" s="151"/>
      <c r="L25" s="151"/>
      <c r="M25" s="151"/>
      <c r="N25" s="151"/>
      <c r="O25" s="151"/>
      <c r="P25" s="151"/>
      <c r="Q25" s="151"/>
      <c r="R25" s="151"/>
      <c r="S25" s="151"/>
      <c r="T25" s="151"/>
      <c r="U25" s="151"/>
      <c r="V25" s="151"/>
      <c r="W25" s="151"/>
      <c r="X25" s="151"/>
      <c r="Y25" s="151"/>
      <c r="Z25" s="151"/>
      <c r="AA25" s="151"/>
      <c r="AB25" s="151"/>
    </row>
    <row r="26" spans="1:28" ht="12.75">
      <c r="A26" s="1"/>
      <c r="D26" s="18"/>
      <c r="F26" s="151"/>
      <c r="G26" s="151"/>
      <c r="H26" s="151"/>
      <c r="I26" s="151"/>
      <c r="J26" s="151"/>
      <c r="K26" s="151"/>
      <c r="L26" s="151"/>
      <c r="M26" s="151"/>
      <c r="N26" s="151"/>
      <c r="O26" s="151"/>
      <c r="P26" s="151"/>
      <c r="Q26" s="151"/>
      <c r="R26" s="151"/>
      <c r="S26" s="151"/>
      <c r="T26" s="151"/>
      <c r="U26" s="151"/>
      <c r="V26" s="151"/>
      <c r="W26" s="151"/>
      <c r="X26" s="151"/>
      <c r="Y26" s="151"/>
      <c r="Z26" s="151"/>
      <c r="AA26" s="151"/>
      <c r="AB26" s="151"/>
    </row>
    <row r="27" spans="4:28" ht="12.75">
      <c r="D27" s="18"/>
      <c r="F27" s="151"/>
      <c r="G27" s="151"/>
      <c r="H27" s="151"/>
      <c r="I27" s="151"/>
      <c r="J27" s="151"/>
      <c r="K27" s="151"/>
      <c r="L27" s="151"/>
      <c r="M27" s="151"/>
      <c r="N27" s="151"/>
      <c r="O27" s="151"/>
      <c r="P27" s="151"/>
      <c r="Q27" s="151"/>
      <c r="R27" s="151"/>
      <c r="S27" s="151"/>
      <c r="T27" s="151"/>
      <c r="U27" s="151"/>
      <c r="V27" s="151"/>
      <c r="W27" s="151"/>
      <c r="X27" s="151"/>
      <c r="Y27" s="151"/>
      <c r="Z27" s="151"/>
      <c r="AA27" s="151"/>
      <c r="AB27" s="151"/>
    </row>
    <row r="28" spans="4:28" ht="12.75">
      <c r="D28" s="18"/>
      <c r="F28" s="151"/>
      <c r="G28" s="151"/>
      <c r="H28" s="151"/>
      <c r="I28" s="151"/>
      <c r="J28" s="151"/>
      <c r="K28" s="151"/>
      <c r="L28" s="151"/>
      <c r="M28" s="151"/>
      <c r="N28" s="151"/>
      <c r="O28" s="151"/>
      <c r="P28" s="151"/>
      <c r="Q28" s="151"/>
      <c r="R28" s="151"/>
      <c r="S28" s="151"/>
      <c r="T28" s="151"/>
      <c r="U28" s="151"/>
      <c r="V28" s="151"/>
      <c r="W28" s="151"/>
      <c r="X28" s="151"/>
      <c r="Y28" s="151"/>
      <c r="Z28" s="151"/>
      <c r="AA28" s="151"/>
      <c r="AB28" s="151"/>
    </row>
    <row r="29" spans="4:28" ht="12.75">
      <c r="D29" s="18"/>
      <c r="F29" s="151"/>
      <c r="G29" s="151"/>
      <c r="H29" s="151"/>
      <c r="I29" s="151"/>
      <c r="J29" s="151"/>
      <c r="K29" s="151"/>
      <c r="L29" s="151"/>
      <c r="M29" s="151"/>
      <c r="N29" s="151"/>
      <c r="O29" s="151"/>
      <c r="P29" s="151"/>
      <c r="Q29" s="151"/>
      <c r="R29" s="151"/>
      <c r="S29" s="151"/>
      <c r="T29" s="151"/>
      <c r="U29" s="151"/>
      <c r="V29" s="151"/>
      <c r="W29" s="151"/>
      <c r="X29" s="151"/>
      <c r="Y29" s="151"/>
      <c r="Z29" s="151"/>
      <c r="AA29" s="151"/>
      <c r="AB29" s="151"/>
    </row>
    <row r="30" spans="4:28" ht="12.75">
      <c r="D30" s="18"/>
      <c r="F30" s="151"/>
      <c r="G30" s="151"/>
      <c r="H30" s="151"/>
      <c r="I30" s="151"/>
      <c r="J30" s="151"/>
      <c r="K30" s="151"/>
      <c r="L30" s="151"/>
      <c r="M30" s="151"/>
      <c r="N30" s="151"/>
      <c r="O30" s="151"/>
      <c r="P30" s="151"/>
      <c r="Q30" s="151"/>
      <c r="R30" s="151"/>
      <c r="S30" s="151"/>
      <c r="T30" s="151"/>
      <c r="U30" s="151"/>
      <c r="V30" s="151"/>
      <c r="W30" s="151"/>
      <c r="X30" s="151"/>
      <c r="Y30" s="151"/>
      <c r="Z30" s="151"/>
      <c r="AA30" s="151"/>
      <c r="AB30" s="151"/>
    </row>
    <row r="31" spans="4:28" ht="12.75">
      <c r="D31" s="14"/>
      <c r="F31" s="151"/>
      <c r="G31" s="151"/>
      <c r="H31" s="151"/>
      <c r="I31" s="151"/>
      <c r="J31" s="151"/>
      <c r="K31" s="151"/>
      <c r="L31" s="151"/>
      <c r="M31" s="151"/>
      <c r="N31" s="151"/>
      <c r="O31" s="151"/>
      <c r="P31" s="151"/>
      <c r="Q31" s="151"/>
      <c r="R31" s="151"/>
      <c r="S31" s="151"/>
      <c r="T31" s="151"/>
      <c r="U31" s="151"/>
      <c r="V31" s="151"/>
      <c r="W31" s="151"/>
      <c r="X31" s="151"/>
      <c r="Y31" s="151"/>
      <c r="Z31" s="151"/>
      <c r="AA31" s="151"/>
      <c r="AB31" s="151"/>
    </row>
    <row r="32" spans="4:28" ht="12.75">
      <c r="D32" s="18"/>
      <c r="F32" s="151"/>
      <c r="G32" s="151"/>
      <c r="H32" s="151"/>
      <c r="I32" s="151"/>
      <c r="J32" s="151"/>
      <c r="K32" s="151"/>
      <c r="L32" s="151"/>
      <c r="M32" s="151"/>
      <c r="N32" s="151"/>
      <c r="O32" s="151"/>
      <c r="P32" s="151"/>
      <c r="Q32" s="151"/>
      <c r="R32" s="151"/>
      <c r="S32" s="151"/>
      <c r="T32" s="151"/>
      <c r="U32" s="151"/>
      <c r="V32" s="151"/>
      <c r="W32" s="151"/>
      <c r="X32" s="151"/>
      <c r="Y32" s="151"/>
      <c r="Z32" s="151"/>
      <c r="AA32" s="151"/>
      <c r="AB32" s="151"/>
    </row>
    <row r="33" spans="4:28" ht="12.75">
      <c r="D33" s="18"/>
      <c r="F33" s="151"/>
      <c r="G33" s="151"/>
      <c r="H33" s="151"/>
      <c r="I33" s="151"/>
      <c r="J33" s="151"/>
      <c r="K33" s="151"/>
      <c r="L33" s="151"/>
      <c r="M33" s="151"/>
      <c r="N33" s="151"/>
      <c r="O33" s="151"/>
      <c r="P33" s="151"/>
      <c r="Q33" s="151"/>
      <c r="R33" s="151"/>
      <c r="S33" s="151"/>
      <c r="T33" s="151"/>
      <c r="U33" s="151"/>
      <c r="V33" s="151"/>
      <c r="W33" s="151"/>
      <c r="X33" s="151"/>
      <c r="Y33" s="151"/>
      <c r="Z33" s="151"/>
      <c r="AA33" s="151"/>
      <c r="AB33" s="151"/>
    </row>
    <row r="34" spans="4:28" ht="12.75">
      <c r="D34" s="14"/>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row r="35" spans="4:28" ht="12.75">
      <c r="D35" s="26"/>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row r="36" spans="6:28" ht="12.75">
      <c r="F36" s="151"/>
      <c r="G36" s="151"/>
      <c r="H36" s="151"/>
      <c r="I36" s="151"/>
      <c r="J36" s="151"/>
      <c r="K36" s="151"/>
      <c r="L36" s="151"/>
      <c r="M36" s="151"/>
      <c r="N36" s="151"/>
      <c r="O36" s="151"/>
      <c r="P36" s="151"/>
      <c r="Q36" s="151"/>
      <c r="R36" s="151"/>
      <c r="S36" s="151"/>
      <c r="T36" s="151"/>
      <c r="U36" s="151"/>
      <c r="V36" s="151"/>
      <c r="W36" s="151"/>
      <c r="X36" s="151"/>
      <c r="Y36" s="151"/>
      <c r="Z36" s="151"/>
      <c r="AA36" s="151"/>
      <c r="AB36" s="151"/>
    </row>
    <row r="37" spans="6:28" ht="12.75">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row r="38" spans="6:28" ht="12.75">
      <c r="F38" s="151"/>
      <c r="G38" s="151"/>
      <c r="H38" s="151"/>
      <c r="I38" s="151"/>
      <c r="J38" s="151"/>
      <c r="K38" s="151"/>
      <c r="L38" s="151"/>
      <c r="M38" s="151"/>
      <c r="N38" s="151"/>
      <c r="O38" s="151"/>
      <c r="P38" s="151"/>
      <c r="Q38" s="151"/>
      <c r="R38" s="151"/>
      <c r="S38" s="151"/>
      <c r="T38" s="151"/>
      <c r="U38" s="151"/>
      <c r="V38" s="151"/>
      <c r="W38" s="151"/>
      <c r="X38" s="151"/>
      <c r="Y38" s="151"/>
      <c r="Z38" s="151"/>
      <c r="AA38" s="151"/>
      <c r="AB38" s="151"/>
    </row>
    <row r="39" spans="6:28" ht="12.75">
      <c r="F39" s="151"/>
      <c r="G39" s="151"/>
      <c r="H39" s="151"/>
      <c r="I39" s="151"/>
      <c r="J39" s="151"/>
      <c r="K39" s="151"/>
      <c r="L39" s="151"/>
      <c r="M39" s="151"/>
      <c r="N39" s="151"/>
      <c r="O39" s="151"/>
      <c r="P39" s="151"/>
      <c r="Q39" s="151"/>
      <c r="R39" s="151"/>
      <c r="S39" s="151"/>
      <c r="T39" s="151"/>
      <c r="U39" s="151"/>
      <c r="V39" s="151"/>
      <c r="W39" s="151"/>
      <c r="X39" s="151"/>
      <c r="Y39" s="151"/>
      <c r="Z39" s="151"/>
      <c r="AA39" s="151"/>
      <c r="AB39" s="151"/>
    </row>
    <row r="43" ht="12.75">
      <c r="D43" s="8"/>
    </row>
    <row r="44" ht="12.75">
      <c r="D44" s="8"/>
    </row>
    <row r="45" ht="12.75">
      <c r="D45" s="8"/>
    </row>
    <row r="46" ht="12.75">
      <c r="D46" s="8"/>
    </row>
    <row r="47" ht="12.75">
      <c r="D47" s="8"/>
    </row>
    <row r="48" ht="12.75">
      <c r="D48" s="8"/>
    </row>
    <row r="49" ht="12.75">
      <c r="D49" s="8"/>
    </row>
    <row r="50" ht="12.75">
      <c r="D50" s="8"/>
    </row>
    <row r="51" ht="12.75">
      <c r="D51" s="8"/>
    </row>
    <row r="52" ht="12.75">
      <c r="D52" s="8"/>
    </row>
    <row r="53" ht="12.75">
      <c r="D53" s="8"/>
    </row>
    <row r="54" ht="12.75">
      <c r="D54" s="8"/>
    </row>
    <row r="55" ht="12.75">
      <c r="D55" s="30"/>
    </row>
    <row r="56" ht="12.75">
      <c r="D56" s="30"/>
    </row>
    <row r="57" ht="12.75">
      <c r="D57" s="30"/>
    </row>
    <row r="58" ht="12.75">
      <c r="D58" s="30"/>
    </row>
    <row r="59" ht="12.75">
      <c r="D59" s="8"/>
    </row>
    <row r="60" ht="12.75">
      <c r="D60" s="8"/>
    </row>
    <row r="61" ht="12.75">
      <c r="D61" s="8"/>
    </row>
    <row r="62" ht="12.75">
      <c r="D62" s="8"/>
    </row>
    <row r="63" ht="12.75">
      <c r="D63" s="8"/>
    </row>
    <row r="64" ht="12.75">
      <c r="D64" s="8"/>
    </row>
    <row r="65" ht="12.75">
      <c r="D65" s="8"/>
    </row>
    <row r="66" ht="12.75">
      <c r="D66" s="8"/>
    </row>
    <row r="67" ht="12.75">
      <c r="D67" s="8"/>
    </row>
    <row r="68" ht="12.75">
      <c r="D68" s="8"/>
    </row>
    <row r="69" ht="12.75">
      <c r="D69" s="8"/>
    </row>
    <row r="70" ht="12.75">
      <c r="D70" s="8"/>
    </row>
    <row r="71" ht="12.75">
      <c r="D71" s="8"/>
    </row>
    <row r="72" ht="12.75">
      <c r="D72" s="8"/>
    </row>
    <row r="73" ht="12.75">
      <c r="D73" s="8"/>
    </row>
    <row r="74" ht="12.75">
      <c r="D74" s="8"/>
    </row>
    <row r="75" ht="12.75">
      <c r="D75" s="8"/>
    </row>
    <row r="76" ht="12.75">
      <c r="D76" s="8"/>
    </row>
    <row r="77" ht="12.75">
      <c r="D77" s="30"/>
    </row>
    <row r="78" ht="12.75">
      <c r="D78" s="30"/>
    </row>
    <row r="79" ht="12.75">
      <c r="D79" s="8"/>
    </row>
    <row r="80" ht="12.75">
      <c r="D80" s="8"/>
    </row>
    <row r="81" ht="12.75">
      <c r="D81" s="8"/>
    </row>
    <row r="82" ht="12.75">
      <c r="D82" s="8"/>
    </row>
    <row r="83" ht="12.75">
      <c r="D83" s="8"/>
    </row>
    <row r="84" ht="12.75">
      <c r="D84" s="8"/>
    </row>
    <row r="85" ht="12.75">
      <c r="D85" s="8"/>
    </row>
    <row r="86" ht="12.75">
      <c r="D86" s="8"/>
    </row>
    <row r="87" ht="12.75">
      <c r="D87" s="8"/>
    </row>
    <row r="88" ht="12.75">
      <c r="D88" s="8"/>
    </row>
    <row r="89" ht="12.75">
      <c r="D89" s="8"/>
    </row>
    <row r="90" ht="12.75">
      <c r="D90" s="8"/>
    </row>
    <row r="91" ht="12.75">
      <c r="D91" s="8"/>
    </row>
    <row r="92" ht="12.75">
      <c r="D92" s="8"/>
    </row>
    <row r="93" ht="12.75">
      <c r="D93" s="8"/>
    </row>
    <row r="94" ht="12.75">
      <c r="D94" s="8"/>
    </row>
    <row r="95" ht="12.75">
      <c r="D95" s="8"/>
    </row>
    <row r="96" ht="12.75">
      <c r="D96" s="8"/>
    </row>
    <row r="97" ht="12.75">
      <c r="D97" s="8"/>
    </row>
    <row r="98" ht="12.75">
      <c r="D98" s="8"/>
    </row>
    <row r="99" ht="12.75">
      <c r="D99" s="8"/>
    </row>
    <row r="100" ht="12.75">
      <c r="D100" s="8"/>
    </row>
    <row r="101" ht="12.75">
      <c r="D101" s="30"/>
    </row>
    <row r="102" ht="12.75">
      <c r="D102" s="30"/>
    </row>
    <row r="103" ht="12.75">
      <c r="D103" s="8"/>
    </row>
    <row r="104" ht="12.75">
      <c r="D104" s="8"/>
    </row>
    <row r="105" ht="12.75">
      <c r="D105" s="8"/>
    </row>
    <row r="106" ht="12.75">
      <c r="D106" s="8"/>
    </row>
    <row r="107" ht="12.75">
      <c r="D107" s="8"/>
    </row>
    <row r="108" ht="12.75">
      <c r="D108" s="8"/>
    </row>
    <row r="109" ht="12.75">
      <c r="D109" s="8"/>
    </row>
    <row r="110" ht="12.75">
      <c r="D110" s="8"/>
    </row>
    <row r="111" ht="12.75">
      <c r="D111" s="8"/>
    </row>
    <row r="112" ht="12.75">
      <c r="D112" s="8"/>
    </row>
    <row r="113" ht="12.75">
      <c r="D113" s="8"/>
    </row>
    <row r="114" ht="12.75">
      <c r="D114" s="8"/>
    </row>
    <row r="115" ht="12.75">
      <c r="D115" s="8"/>
    </row>
    <row r="116" ht="12.75">
      <c r="D116" s="8"/>
    </row>
    <row r="117" ht="12.75">
      <c r="D117" s="8"/>
    </row>
    <row r="118" ht="12.75">
      <c r="D118" s="8"/>
    </row>
    <row r="119" ht="12.75">
      <c r="D119" s="8"/>
    </row>
    <row r="120" ht="12.75">
      <c r="D120" s="8"/>
    </row>
    <row r="121" ht="12.75">
      <c r="D121" s="8"/>
    </row>
    <row r="122" ht="12.75">
      <c r="D122" s="8"/>
    </row>
    <row r="123" ht="12.75">
      <c r="D123" s="8"/>
    </row>
    <row r="124" ht="12.75">
      <c r="D124" s="8"/>
    </row>
    <row r="125" ht="12.75">
      <c r="D125" s="8"/>
    </row>
    <row r="126" ht="12.75">
      <c r="D126" s="8"/>
    </row>
    <row r="127" ht="12.75">
      <c r="D127" s="8"/>
    </row>
    <row r="128" ht="12.75">
      <c r="D128" s="8"/>
    </row>
    <row r="129" ht="12.75">
      <c r="D129" s="8"/>
    </row>
    <row r="130" ht="12.75">
      <c r="D130" s="8"/>
    </row>
    <row r="131" ht="12.75">
      <c r="D131" s="8"/>
    </row>
    <row r="132" ht="12.75">
      <c r="D132" s="8"/>
    </row>
    <row r="133" ht="12.75">
      <c r="D133" s="30"/>
    </row>
    <row r="134" ht="12.75">
      <c r="D134" s="30"/>
    </row>
    <row r="135" ht="12.75">
      <c r="D135" s="8"/>
    </row>
    <row r="136" ht="12.75">
      <c r="D136" s="8"/>
    </row>
    <row r="137" ht="12.75">
      <c r="D137" s="8"/>
    </row>
    <row r="138" ht="12.75">
      <c r="D138" s="8"/>
    </row>
    <row r="139" ht="12.75">
      <c r="D139" s="8"/>
    </row>
    <row r="140" ht="12.75">
      <c r="D140" s="8"/>
    </row>
    <row r="141" ht="12.75">
      <c r="D141" s="8"/>
    </row>
    <row r="142" ht="12.75">
      <c r="D142" s="8"/>
    </row>
    <row r="143" ht="12.75">
      <c r="D143" s="8"/>
    </row>
    <row r="144" ht="12.75">
      <c r="D144" s="8"/>
    </row>
    <row r="145" ht="12.75">
      <c r="D145" s="8"/>
    </row>
    <row r="146" ht="12.75">
      <c r="D146" s="8"/>
    </row>
    <row r="147" ht="12.75">
      <c r="D147" s="8"/>
    </row>
    <row r="148" ht="12.75">
      <c r="D148" s="8"/>
    </row>
    <row r="149" ht="12.75">
      <c r="D149" s="8"/>
    </row>
    <row r="150" ht="12.75">
      <c r="D150" s="8"/>
    </row>
    <row r="151" ht="12.75">
      <c r="D151" s="30"/>
    </row>
    <row r="152" ht="12.75">
      <c r="D152" s="30"/>
    </row>
    <row r="153" ht="12.75">
      <c r="D153" s="30"/>
    </row>
    <row r="154" ht="12.75">
      <c r="D154" s="30"/>
    </row>
    <row r="155" ht="12.75">
      <c r="D155" s="8"/>
    </row>
    <row r="156" ht="12.75">
      <c r="D156" s="8"/>
    </row>
    <row r="157" ht="12.75">
      <c r="D157" s="8"/>
    </row>
    <row r="158" ht="12.75">
      <c r="D158" s="8"/>
    </row>
    <row r="159" ht="12.75">
      <c r="D159" s="8"/>
    </row>
    <row r="160" ht="12.75">
      <c r="D160" s="8"/>
    </row>
    <row r="161" ht="12.75">
      <c r="D161" s="8"/>
    </row>
    <row r="162" ht="12.75">
      <c r="D162" s="8"/>
    </row>
    <row r="163" ht="12.75">
      <c r="D163" s="8"/>
    </row>
    <row r="164" ht="12.75">
      <c r="D164" s="8"/>
    </row>
    <row r="165" ht="12.75">
      <c r="D165" s="8"/>
    </row>
    <row r="166" ht="12.75">
      <c r="D166" s="8"/>
    </row>
    <row r="167" ht="12.75">
      <c r="D167" s="8"/>
    </row>
    <row r="168" ht="12.75">
      <c r="D168" s="8"/>
    </row>
    <row r="169" ht="12.75">
      <c r="D169" s="30"/>
    </row>
    <row r="170" ht="12.75">
      <c r="D170" s="30"/>
    </row>
    <row r="171" ht="12.75">
      <c r="D171" s="8"/>
    </row>
    <row r="172" ht="12.75">
      <c r="D172" s="8"/>
    </row>
    <row r="173" ht="12.75">
      <c r="D173" s="8"/>
    </row>
    <row r="174" ht="12.75">
      <c r="D174" s="8"/>
    </row>
    <row r="175" ht="12.75">
      <c r="D175" s="8"/>
    </row>
    <row r="176" ht="12.75">
      <c r="D176" s="8"/>
    </row>
    <row r="177" ht="12.75">
      <c r="D177" s="8"/>
    </row>
    <row r="178" ht="12.75">
      <c r="D178" s="8"/>
    </row>
    <row r="179" ht="12.75">
      <c r="D179" s="8"/>
    </row>
    <row r="180" ht="12.75">
      <c r="D180" s="8"/>
    </row>
    <row r="181" ht="12.75">
      <c r="D181" s="8"/>
    </row>
    <row r="182" ht="12.75">
      <c r="D182" s="8"/>
    </row>
    <row r="183" ht="12.75">
      <c r="D183" s="8"/>
    </row>
    <row r="184" ht="12.75">
      <c r="D184" s="8"/>
    </row>
    <row r="185" ht="12.75">
      <c r="D185" s="8"/>
    </row>
    <row r="186" ht="12.75">
      <c r="D186" s="8"/>
    </row>
    <row r="187" ht="12.75">
      <c r="D187" s="8"/>
    </row>
    <row r="188" ht="12.75">
      <c r="D188" s="8"/>
    </row>
    <row r="189" ht="12.75">
      <c r="D189" s="8"/>
    </row>
    <row r="190" ht="12.75">
      <c r="D190" s="8"/>
    </row>
    <row r="191" ht="12.75">
      <c r="D191" s="8"/>
    </row>
    <row r="192" ht="12.75">
      <c r="D192" s="8"/>
    </row>
    <row r="193" ht="12.75">
      <c r="D193" s="8"/>
    </row>
    <row r="194" ht="12.75">
      <c r="D194" s="8"/>
    </row>
    <row r="195" ht="12.75">
      <c r="D195" s="8"/>
    </row>
    <row r="196" ht="12.75">
      <c r="D196" s="8"/>
    </row>
    <row r="197" ht="12.75">
      <c r="D197" s="30"/>
    </row>
    <row r="198" ht="12.75">
      <c r="D198" s="30"/>
    </row>
    <row r="199" ht="12.75">
      <c r="D199" s="8"/>
    </row>
    <row r="200" ht="12.75">
      <c r="D200" s="8"/>
    </row>
    <row r="201" ht="12.75">
      <c r="D201" s="8"/>
    </row>
    <row r="202" ht="12.75">
      <c r="D202" s="8"/>
    </row>
    <row r="203" ht="12.75">
      <c r="D203" s="30"/>
    </row>
    <row r="204" ht="12.75">
      <c r="D204" s="30"/>
    </row>
    <row r="205" ht="12.75">
      <c r="D205" s="30"/>
    </row>
    <row r="206" ht="12.75">
      <c r="D206" s="30"/>
    </row>
    <row r="207" ht="12.75">
      <c r="D207" s="30"/>
    </row>
    <row r="208" ht="12.75">
      <c r="D208" s="30"/>
    </row>
    <row r="209" ht="12.75">
      <c r="D209" s="30"/>
    </row>
    <row r="210" ht="12.75">
      <c r="D210" s="30"/>
    </row>
    <row r="211" ht="12.75">
      <c r="D211" s="30"/>
    </row>
    <row r="212" ht="12.75">
      <c r="D212" s="30"/>
    </row>
    <row r="213" ht="12.75">
      <c r="D213" s="8"/>
    </row>
    <row r="214" ht="12.75">
      <c r="D214" s="8"/>
    </row>
    <row r="215" ht="12.75">
      <c r="D215" s="8"/>
    </row>
    <row r="216" ht="12.75">
      <c r="D216" s="8"/>
    </row>
    <row r="217" ht="12.75">
      <c r="D217" s="8"/>
    </row>
    <row r="218" ht="12.75">
      <c r="D218" s="8"/>
    </row>
    <row r="219" ht="12.75">
      <c r="D219" s="8"/>
    </row>
    <row r="220" ht="12.75">
      <c r="D220" s="8"/>
    </row>
    <row r="221" ht="12.75">
      <c r="D221" s="30"/>
    </row>
    <row r="222" ht="12.75">
      <c r="D222" s="30"/>
    </row>
    <row r="223" ht="12.75">
      <c r="D223" s="30"/>
    </row>
    <row r="224" ht="12.75">
      <c r="D224" s="30"/>
    </row>
    <row r="225" ht="12.75">
      <c r="D225" s="30"/>
    </row>
    <row r="226" ht="12.75">
      <c r="D226" s="30"/>
    </row>
    <row r="227" ht="12.75">
      <c r="D227" s="30"/>
    </row>
    <row r="228" ht="12.75">
      <c r="D228" s="30"/>
    </row>
    <row r="229" ht="12.75">
      <c r="D229" s="30"/>
    </row>
    <row r="230" ht="12.75">
      <c r="D230" s="30"/>
    </row>
    <row r="231" ht="12.75">
      <c r="D231" s="30"/>
    </row>
    <row r="232" ht="12.75">
      <c r="D232" s="30"/>
    </row>
    <row r="233" ht="12.75">
      <c r="D233" s="30"/>
    </row>
    <row r="234" ht="12.75">
      <c r="D234" s="30"/>
    </row>
    <row r="235" ht="12.75">
      <c r="D235" s="30"/>
    </row>
    <row r="236" ht="12.75">
      <c r="D236" s="30"/>
    </row>
    <row r="237" ht="12.75">
      <c r="D237" s="8"/>
    </row>
    <row r="238" ht="12.75">
      <c r="D238" s="8"/>
    </row>
    <row r="239" ht="12.75">
      <c r="D239" s="8"/>
    </row>
    <row r="240" ht="12.75">
      <c r="D240" s="8"/>
    </row>
    <row r="241" ht="12.75">
      <c r="D241" s="8"/>
    </row>
    <row r="242" ht="12.75">
      <c r="D242" s="8"/>
    </row>
    <row r="243" ht="12.75">
      <c r="D243" s="8"/>
    </row>
    <row r="244" ht="12.75">
      <c r="D244" s="8"/>
    </row>
    <row r="245" ht="12.75">
      <c r="D245" s="8"/>
    </row>
    <row r="246" ht="12.75">
      <c r="D246" s="8"/>
    </row>
    <row r="247" ht="12.75">
      <c r="D247" s="8"/>
    </row>
    <row r="248" ht="12.75">
      <c r="D248" s="8"/>
    </row>
    <row r="249" ht="12.75">
      <c r="D249" s="30"/>
    </row>
    <row r="250" ht="12.75">
      <c r="D250" s="30"/>
    </row>
    <row r="251" ht="12.75">
      <c r="D251" s="30"/>
    </row>
    <row r="252" ht="12.75">
      <c r="D252" s="30"/>
    </row>
    <row r="253" ht="12.75">
      <c r="D253" s="30"/>
    </row>
    <row r="254" ht="12.75">
      <c r="D254" s="30"/>
    </row>
    <row r="255" ht="12.75">
      <c r="D255" s="30"/>
    </row>
    <row r="256" ht="12.75">
      <c r="D256" s="30"/>
    </row>
    <row r="257" ht="12.75">
      <c r="D257" s="30"/>
    </row>
    <row r="258" ht="12.75">
      <c r="D258" s="30"/>
    </row>
    <row r="259" ht="12.75">
      <c r="D259" s="30"/>
    </row>
    <row r="260" ht="12.75">
      <c r="D260" s="30"/>
    </row>
    <row r="261" ht="12.75">
      <c r="D261" s="30"/>
    </row>
    <row r="262" ht="12.75">
      <c r="D262" s="30"/>
    </row>
    <row r="263" ht="12.75">
      <c r="D263" s="30"/>
    </row>
    <row r="264" ht="12.75">
      <c r="D264" s="30"/>
    </row>
    <row r="265" ht="12.75">
      <c r="D265" s="30"/>
    </row>
    <row r="266" ht="12.75">
      <c r="D266" s="30"/>
    </row>
    <row r="267" ht="12.75">
      <c r="D267" s="30"/>
    </row>
    <row r="268" ht="12.75">
      <c r="D268" s="30"/>
    </row>
    <row r="269" ht="12.75">
      <c r="D269" s="8"/>
    </row>
    <row r="270" ht="12.75">
      <c r="D270" s="8"/>
    </row>
    <row r="271" ht="12.75">
      <c r="D271" s="8"/>
    </row>
    <row r="272" ht="12.75">
      <c r="D272" s="8"/>
    </row>
    <row r="273" ht="12.75">
      <c r="D273" s="8"/>
    </row>
    <row r="274" ht="12.75">
      <c r="D274" s="8"/>
    </row>
    <row r="275" ht="12.75">
      <c r="D275" s="8"/>
    </row>
    <row r="276" ht="12.75">
      <c r="D276" s="8"/>
    </row>
    <row r="277" ht="12.75">
      <c r="D277" s="8"/>
    </row>
    <row r="278" ht="12.75">
      <c r="D278" s="8"/>
    </row>
    <row r="279" ht="12.75">
      <c r="D279" s="8"/>
    </row>
    <row r="280" ht="12.75">
      <c r="D280" s="8"/>
    </row>
    <row r="281" ht="12.75">
      <c r="D281" s="8"/>
    </row>
    <row r="282" ht="12.75">
      <c r="D282" s="8"/>
    </row>
    <row r="283" ht="12.75">
      <c r="D283" s="8"/>
    </row>
    <row r="284" ht="12.75">
      <c r="D284" s="8"/>
    </row>
    <row r="285" ht="12.75">
      <c r="D285" s="8"/>
    </row>
    <row r="286" ht="12.75">
      <c r="D286" s="8"/>
    </row>
    <row r="287" ht="12.75">
      <c r="D287" s="30"/>
    </row>
    <row r="288" ht="12.75">
      <c r="D288" s="30"/>
    </row>
    <row r="289" ht="12.75">
      <c r="D289" s="30"/>
    </row>
    <row r="290" ht="12.75">
      <c r="D290" s="30"/>
    </row>
    <row r="291" ht="12.75">
      <c r="D291" s="8"/>
    </row>
    <row r="292" ht="12.75">
      <c r="D292" s="8"/>
    </row>
    <row r="293" ht="12.75">
      <c r="D293" s="30"/>
    </row>
    <row r="294" ht="12.75">
      <c r="D294" s="30"/>
    </row>
    <row r="295" ht="12.75">
      <c r="D295" s="30"/>
    </row>
    <row r="296" ht="12.75">
      <c r="D296" s="30"/>
    </row>
    <row r="297" ht="12.75">
      <c r="D297" s="8"/>
    </row>
    <row r="298" ht="12.75">
      <c r="D298" s="8"/>
    </row>
    <row r="299" ht="12.75">
      <c r="D299" s="8"/>
    </row>
    <row r="300" ht="12.75">
      <c r="D300" s="8"/>
    </row>
    <row r="301" ht="12.75">
      <c r="D301" s="8"/>
    </row>
    <row r="302" ht="12.75">
      <c r="D302" s="8"/>
    </row>
    <row r="303" ht="12.75">
      <c r="D303" s="8"/>
    </row>
    <row r="304" ht="12.75">
      <c r="D304" s="8"/>
    </row>
    <row r="305" ht="12.75">
      <c r="D305" s="8"/>
    </row>
    <row r="306" ht="12.75">
      <c r="D306" s="8"/>
    </row>
    <row r="307" ht="12.75">
      <c r="D307" s="8"/>
    </row>
    <row r="308" ht="12.75">
      <c r="D308" s="8"/>
    </row>
    <row r="309" ht="12.75">
      <c r="D309" s="8"/>
    </row>
    <row r="310" ht="12.75">
      <c r="D310" s="8"/>
    </row>
    <row r="311" ht="12.75">
      <c r="D311" s="8"/>
    </row>
    <row r="312" ht="12.75">
      <c r="D312" s="8"/>
    </row>
    <row r="313" ht="12.75">
      <c r="D313" s="8"/>
    </row>
    <row r="314" ht="12.75">
      <c r="D314" s="8"/>
    </row>
    <row r="315" ht="12.75">
      <c r="D315" s="8"/>
    </row>
    <row r="316" ht="12.75">
      <c r="D316" s="8"/>
    </row>
    <row r="317" ht="12.75">
      <c r="D317" s="8"/>
    </row>
    <row r="318" ht="12.75">
      <c r="D318" s="8"/>
    </row>
    <row r="319" ht="12.75">
      <c r="D319" s="8"/>
    </row>
    <row r="320" ht="12.75">
      <c r="D320" s="8"/>
    </row>
    <row r="321" ht="12.75">
      <c r="D321" s="8"/>
    </row>
    <row r="322" ht="12.75">
      <c r="D322" s="8"/>
    </row>
    <row r="323" ht="12.75">
      <c r="D323" s="8"/>
    </row>
    <row r="324" ht="12.75">
      <c r="D324" s="8"/>
    </row>
    <row r="325" ht="12.75">
      <c r="D325" s="8"/>
    </row>
    <row r="326" ht="12.75">
      <c r="D326" s="8"/>
    </row>
    <row r="327" ht="12.75">
      <c r="D327" s="30"/>
    </row>
    <row r="328" ht="12.75">
      <c r="D328" s="30"/>
    </row>
    <row r="329" ht="12.75">
      <c r="D329" s="30"/>
    </row>
    <row r="330" ht="12.75">
      <c r="D330" s="30"/>
    </row>
    <row r="331" ht="12.75">
      <c r="D331" s="8"/>
    </row>
    <row r="332" ht="12.75">
      <c r="D332" s="8"/>
    </row>
    <row r="333" ht="12.75">
      <c r="D333" s="30"/>
    </row>
    <row r="334" ht="12.75">
      <c r="D334" s="30"/>
    </row>
    <row r="335" ht="12.75">
      <c r="D335" s="30"/>
    </row>
    <row r="336" ht="12.75">
      <c r="D336" s="30"/>
    </row>
    <row r="337" ht="12.75">
      <c r="D337" s="30"/>
    </row>
    <row r="338" ht="12.75">
      <c r="D338" s="30"/>
    </row>
    <row r="339" ht="12.75">
      <c r="D339" s="30"/>
    </row>
    <row r="340" ht="12.75">
      <c r="D340" s="30"/>
    </row>
    <row r="341" ht="12.75">
      <c r="D341" s="8"/>
    </row>
    <row r="342" ht="12.75">
      <c r="D342" s="8"/>
    </row>
    <row r="343" ht="12.75">
      <c r="D343" s="8"/>
    </row>
    <row r="344" ht="12.75">
      <c r="D344" s="8"/>
    </row>
    <row r="345" ht="12.75">
      <c r="D345" s="8"/>
    </row>
    <row r="346" ht="12.75">
      <c r="D346" s="8"/>
    </row>
    <row r="347" ht="12.75">
      <c r="D347" s="8"/>
    </row>
    <row r="348" ht="12.75">
      <c r="D348" s="8"/>
    </row>
    <row r="349" ht="12.75">
      <c r="D349" s="8"/>
    </row>
    <row r="350" ht="12.75">
      <c r="D350" s="8"/>
    </row>
    <row r="351" ht="12.75">
      <c r="D351" s="8"/>
    </row>
    <row r="352" ht="12.75">
      <c r="D352" s="8"/>
    </row>
    <row r="353" ht="12.75">
      <c r="D353" s="8"/>
    </row>
    <row r="354" ht="12.75">
      <c r="D354" s="8"/>
    </row>
    <row r="355" ht="12.75">
      <c r="D355" s="30"/>
    </row>
    <row r="356" ht="12.75">
      <c r="D356" s="30"/>
    </row>
    <row r="357" ht="12.75">
      <c r="D357" s="30"/>
    </row>
    <row r="358" ht="12.75">
      <c r="D358" s="30"/>
    </row>
    <row r="359" ht="12.75">
      <c r="D359" s="8"/>
    </row>
    <row r="360" ht="12.75">
      <c r="D360" s="8"/>
    </row>
    <row r="361" ht="12.75">
      <c r="D361" s="8"/>
    </row>
    <row r="362" ht="12.75">
      <c r="D362" s="8"/>
    </row>
    <row r="363" ht="12.75">
      <c r="D363" s="8"/>
    </row>
    <row r="364" ht="12.75">
      <c r="D364" s="8"/>
    </row>
    <row r="365" ht="12.75">
      <c r="D365" s="8"/>
    </row>
    <row r="366" ht="12.75">
      <c r="D366" s="8"/>
    </row>
    <row r="367" ht="12.75">
      <c r="D367" s="8"/>
    </row>
    <row r="368" ht="12.75">
      <c r="D368" s="8"/>
    </row>
    <row r="369" ht="12.75">
      <c r="D369" s="8"/>
    </row>
    <row r="370" ht="12.75">
      <c r="D370" s="8"/>
    </row>
    <row r="371" ht="12.75">
      <c r="D371" s="8"/>
    </row>
    <row r="372" ht="12.75">
      <c r="D372" s="8"/>
    </row>
    <row r="373" ht="12.75">
      <c r="D373" s="8"/>
    </row>
    <row r="374" ht="12.75">
      <c r="D374" s="8"/>
    </row>
    <row r="375" ht="12.75">
      <c r="D375" s="8"/>
    </row>
    <row r="376" ht="12.75">
      <c r="D376" s="8"/>
    </row>
    <row r="377" ht="12.75">
      <c r="D377" s="8"/>
    </row>
    <row r="378" ht="12.75">
      <c r="D378" s="8"/>
    </row>
    <row r="379" ht="12.75">
      <c r="D379" s="8"/>
    </row>
    <row r="380" ht="12.75">
      <c r="D380" s="8"/>
    </row>
    <row r="381" ht="12.75">
      <c r="D381" s="8"/>
    </row>
    <row r="382" ht="12.75">
      <c r="D382" s="8"/>
    </row>
    <row r="383" ht="12.75">
      <c r="D383" s="8"/>
    </row>
    <row r="384" ht="12.75">
      <c r="D384" s="8"/>
    </row>
    <row r="385" ht="12.75">
      <c r="D385" s="8"/>
    </row>
    <row r="386" ht="12.75">
      <c r="D386" s="8"/>
    </row>
    <row r="387" ht="12.75">
      <c r="D387" s="8"/>
    </row>
    <row r="388" ht="12.75">
      <c r="D388" s="8"/>
    </row>
    <row r="389" ht="12.75">
      <c r="D389" s="30"/>
    </row>
    <row r="390" ht="12.75">
      <c r="D390" s="30"/>
    </row>
    <row r="391" ht="12.75">
      <c r="D391" s="30"/>
    </row>
    <row r="392" ht="12.75">
      <c r="D392" s="30"/>
    </row>
    <row r="393" ht="12.75">
      <c r="D393" s="30"/>
    </row>
    <row r="394" ht="12.75">
      <c r="D394" s="30"/>
    </row>
    <row r="395" ht="12.75">
      <c r="D395" s="8"/>
    </row>
    <row r="396" ht="12.75">
      <c r="D396" s="8"/>
    </row>
    <row r="397" ht="12.75">
      <c r="D397" s="8"/>
    </row>
    <row r="398" ht="12.75">
      <c r="D398" s="8"/>
    </row>
    <row r="399" ht="12.75">
      <c r="D399" s="8"/>
    </row>
    <row r="400" ht="12.75">
      <c r="D400" s="8"/>
    </row>
    <row r="401" ht="12.75">
      <c r="D401" s="8"/>
    </row>
    <row r="402" ht="12.75">
      <c r="D402" s="8"/>
    </row>
    <row r="403" ht="12.75">
      <c r="D403" s="8"/>
    </row>
    <row r="404" ht="12.75">
      <c r="D404" s="8"/>
    </row>
    <row r="405" ht="12.75">
      <c r="D405" s="8"/>
    </row>
    <row r="406" ht="12.75">
      <c r="D406" s="8"/>
    </row>
    <row r="407" ht="12.75">
      <c r="D407" s="8"/>
    </row>
    <row r="408" ht="12.75">
      <c r="D408" s="8"/>
    </row>
    <row r="409" ht="12.75">
      <c r="D409" s="8"/>
    </row>
    <row r="410" ht="12.75">
      <c r="D410" s="8"/>
    </row>
    <row r="411" ht="12.75">
      <c r="D411" s="8"/>
    </row>
    <row r="412" ht="12.75">
      <c r="D412" s="8"/>
    </row>
    <row r="413" ht="12.75">
      <c r="D413" s="8"/>
    </row>
    <row r="414" ht="12.75">
      <c r="D414" s="8"/>
    </row>
    <row r="415" ht="12.75">
      <c r="D415" s="8"/>
    </row>
    <row r="416" ht="12.75">
      <c r="D416" s="8"/>
    </row>
    <row r="417" ht="12.75">
      <c r="D417" s="8"/>
    </row>
    <row r="418" ht="12.75">
      <c r="D418" s="8"/>
    </row>
    <row r="419" ht="12.75">
      <c r="D419" s="30"/>
    </row>
    <row r="420" ht="12.75">
      <c r="D420" s="30"/>
    </row>
    <row r="421" ht="12.75">
      <c r="D421" s="8"/>
    </row>
    <row r="422" ht="12.75">
      <c r="D422" s="8"/>
    </row>
    <row r="423" ht="12.75">
      <c r="D423" s="8"/>
    </row>
    <row r="424" ht="12.75">
      <c r="D424" s="8"/>
    </row>
    <row r="425" ht="12.75">
      <c r="D425" s="8"/>
    </row>
    <row r="426" ht="12.75">
      <c r="D426" s="8"/>
    </row>
    <row r="427" ht="12.75">
      <c r="D427" s="8"/>
    </row>
    <row r="428" ht="12.75">
      <c r="D428" s="8"/>
    </row>
    <row r="429" ht="12.75">
      <c r="D429" s="8"/>
    </row>
    <row r="430" ht="12.75">
      <c r="D430" s="8"/>
    </row>
    <row r="431" ht="12.75">
      <c r="D431" s="8"/>
    </row>
    <row r="432" ht="12.75">
      <c r="D432" s="8"/>
    </row>
    <row r="433" ht="12.75">
      <c r="D433" s="8"/>
    </row>
    <row r="434" ht="12.75">
      <c r="D434" s="8"/>
    </row>
    <row r="435" ht="12.75">
      <c r="D435" s="30"/>
    </row>
    <row r="436" ht="12.75">
      <c r="D436" s="30"/>
    </row>
    <row r="437" ht="12.75">
      <c r="D437" s="30"/>
    </row>
    <row r="438" ht="12.75">
      <c r="D438" s="30"/>
    </row>
    <row r="439" ht="12.75">
      <c r="D439" s="30"/>
    </row>
    <row r="440" ht="12.75">
      <c r="D440" s="30"/>
    </row>
    <row r="441" ht="12.75">
      <c r="D441" s="30"/>
    </row>
    <row r="442" ht="12.75">
      <c r="D442" s="30"/>
    </row>
    <row r="443" ht="12.75">
      <c r="D443" s="30"/>
    </row>
    <row r="444" ht="12.75">
      <c r="D444" s="30"/>
    </row>
    <row r="446" ht="12.75">
      <c r="D446" s="23"/>
    </row>
    <row r="448" ht="12.75">
      <c r="D448" s="3"/>
    </row>
    <row r="453" ht="12.75">
      <c r="D453" s="20"/>
    </row>
  </sheetData>
  <sheetProtection/>
  <mergeCells count="8">
    <mergeCell ref="A23:T23"/>
    <mergeCell ref="V7:AB7"/>
    <mergeCell ref="A25:D25"/>
    <mergeCell ref="I7:T7"/>
    <mergeCell ref="A7:C7"/>
    <mergeCell ref="D7:D8"/>
    <mergeCell ref="A8:C8"/>
    <mergeCell ref="E7:G7"/>
  </mergeCells>
  <printOptions/>
  <pageMargins left="0.7480314960629921" right="0.7480314960629921" top="0.984251968503937" bottom="0.984251968503937" header="0" footer="0"/>
  <pageSetup orientation="landscape" paperSize="9" scale="70" r:id="rId2"/>
  <drawing r:id="rId1"/>
</worksheet>
</file>

<file path=xl/worksheets/sheet9.xml><?xml version="1.0" encoding="utf-8"?>
<worksheet xmlns="http://schemas.openxmlformats.org/spreadsheetml/2006/main" xmlns:r="http://schemas.openxmlformats.org/officeDocument/2006/relationships">
  <dimension ref="A1:AB453"/>
  <sheetViews>
    <sheetView showGridLines="0" zoomScalePageLayoutView="0" workbookViewId="0" topLeftCell="A1">
      <selection activeCell="A1" sqref="A1:K1"/>
    </sheetView>
  </sheetViews>
  <sheetFormatPr defaultColWidth="1.421875" defaultRowHeight="15"/>
  <cols>
    <col min="1" max="1" width="7.140625" style="9" customWidth="1"/>
    <col min="2" max="2" width="1.421875" style="9" customWidth="1"/>
    <col min="3" max="3" width="2.7109375" style="9" customWidth="1"/>
    <col min="4" max="4" width="22.8515625" style="9" customWidth="1"/>
    <col min="5" max="7" width="6.7109375" style="1" customWidth="1"/>
    <col min="8" max="8" width="1.421875" style="1" customWidth="1"/>
    <col min="9" max="20" width="6.7109375" style="1" customWidth="1"/>
    <col min="21" max="21" width="1.421875" style="1" customWidth="1"/>
    <col min="22" max="28" width="6.7109375" style="1" customWidth="1"/>
    <col min="29" max="254" width="11.421875" style="1" customWidth="1"/>
    <col min="255" max="255" width="7.140625" style="1" customWidth="1"/>
    <col min="256" max="16384" width="1.421875" style="1" customWidth="1"/>
  </cols>
  <sheetData>
    <row r="1" spans="1:12" ht="15">
      <c r="A1" s="335" t="s">
        <v>761</v>
      </c>
      <c r="B1" s="293"/>
      <c r="C1" s="293"/>
      <c r="D1" s="293"/>
      <c r="E1" s="293"/>
      <c r="F1" s="293"/>
      <c r="G1" s="293"/>
      <c r="H1" s="293"/>
      <c r="I1" s="293"/>
      <c r="J1" s="293"/>
      <c r="K1" s="293"/>
      <c r="L1" s="154"/>
    </row>
    <row r="2" spans="1:6" ht="12.75">
      <c r="A2" s="91" t="s">
        <v>11</v>
      </c>
      <c r="B2" s="3"/>
      <c r="C2" s="3"/>
      <c r="D2" s="3"/>
      <c r="F2" s="56"/>
    </row>
    <row r="3" ht="12.75">
      <c r="A3" s="5" t="s">
        <v>71</v>
      </c>
    </row>
    <row r="4" ht="12.75">
      <c r="A4" s="5"/>
    </row>
    <row r="5" ht="12.75">
      <c r="A5" s="56" t="s">
        <v>763</v>
      </c>
    </row>
    <row r="6" spans="4:28" ht="12.75">
      <c r="D6" s="27"/>
      <c r="V6" s="86"/>
      <c r="W6" s="86"/>
      <c r="X6" s="86"/>
      <c r="Y6" s="86"/>
      <c r="Z6" s="86"/>
      <c r="AA6" s="86"/>
      <c r="AB6" s="86"/>
    </row>
    <row r="7" spans="1:28" s="139" customFormat="1" ht="12.75">
      <c r="A7" s="336" t="s">
        <v>72</v>
      </c>
      <c r="B7" s="337"/>
      <c r="C7" s="337"/>
      <c r="D7" s="295" t="s">
        <v>127</v>
      </c>
      <c r="E7" s="294">
        <v>2015</v>
      </c>
      <c r="F7" s="294"/>
      <c r="G7" s="294"/>
      <c r="H7" s="166"/>
      <c r="I7" s="294">
        <v>2016</v>
      </c>
      <c r="J7" s="294"/>
      <c r="K7" s="294"/>
      <c r="L7" s="294"/>
      <c r="M7" s="294"/>
      <c r="N7" s="294"/>
      <c r="O7" s="294"/>
      <c r="P7" s="294"/>
      <c r="Q7" s="294"/>
      <c r="R7" s="294"/>
      <c r="S7" s="294"/>
      <c r="T7" s="294"/>
      <c r="U7" s="166"/>
      <c r="V7" s="294">
        <v>2017</v>
      </c>
      <c r="W7" s="294"/>
      <c r="X7" s="294"/>
      <c r="Y7" s="294"/>
      <c r="Z7" s="294"/>
      <c r="AA7" s="294"/>
      <c r="AB7" s="294"/>
    </row>
    <row r="8" spans="1:28" s="139" customFormat="1" ht="12.75">
      <c r="A8" s="296" t="s">
        <v>762</v>
      </c>
      <c r="B8" s="338"/>
      <c r="C8" s="338"/>
      <c r="D8" s="296"/>
      <c r="E8" s="165" t="s">
        <v>183</v>
      </c>
      <c r="F8" s="159" t="s">
        <v>184</v>
      </c>
      <c r="G8" s="159" t="s">
        <v>185</v>
      </c>
      <c r="H8" s="160"/>
      <c r="I8" s="159" t="s">
        <v>74</v>
      </c>
      <c r="J8" s="159" t="s">
        <v>75</v>
      </c>
      <c r="K8" s="159" t="s">
        <v>76</v>
      </c>
      <c r="L8" s="159" t="s">
        <v>77</v>
      </c>
      <c r="M8" s="159" t="s">
        <v>182</v>
      </c>
      <c r="N8" s="159" t="s">
        <v>730</v>
      </c>
      <c r="O8" s="159" t="s">
        <v>581</v>
      </c>
      <c r="P8" s="159" t="s">
        <v>142</v>
      </c>
      <c r="Q8" s="159" t="s">
        <v>45</v>
      </c>
      <c r="R8" s="159" t="s">
        <v>183</v>
      </c>
      <c r="S8" s="159" t="s">
        <v>184</v>
      </c>
      <c r="T8" s="159" t="s">
        <v>185</v>
      </c>
      <c r="U8" s="160"/>
      <c r="V8" s="159" t="s">
        <v>74</v>
      </c>
      <c r="W8" s="159" t="s">
        <v>141</v>
      </c>
      <c r="X8" s="159" t="s">
        <v>44</v>
      </c>
      <c r="Y8" s="159" t="s">
        <v>13</v>
      </c>
      <c r="Z8" s="159" t="s">
        <v>14</v>
      </c>
      <c r="AA8" s="159" t="s">
        <v>15</v>
      </c>
      <c r="AB8" s="159" t="s">
        <v>16</v>
      </c>
    </row>
    <row r="9" spans="1:4" ht="12.75">
      <c r="A9" s="8"/>
      <c r="B9" s="8"/>
      <c r="C9" s="8"/>
      <c r="D9" s="28"/>
    </row>
    <row r="10" spans="1:28" ht="12.75">
      <c r="A10" s="8">
        <v>83107</v>
      </c>
      <c r="B10" s="8" t="s">
        <v>80</v>
      </c>
      <c r="C10" s="20">
        <v>1</v>
      </c>
      <c r="D10" s="32" t="s">
        <v>128</v>
      </c>
      <c r="E10" s="81">
        <v>100</v>
      </c>
      <c r="F10" s="87">
        <v>100.87001553599171</v>
      </c>
      <c r="G10" s="87">
        <v>105.59295701708959</v>
      </c>
      <c r="H10" s="87"/>
      <c r="I10" s="87">
        <v>106.06939409632315</v>
      </c>
      <c r="J10" s="87">
        <v>109.64267219057483</v>
      </c>
      <c r="K10" s="87">
        <v>119.48213360952873</v>
      </c>
      <c r="L10" s="87">
        <v>125.91403417918177</v>
      </c>
      <c r="M10" s="87">
        <v>132.85344381149662</v>
      </c>
      <c r="N10" s="87">
        <v>133.98239254272394</v>
      </c>
      <c r="O10" s="87">
        <v>135.08026929052303</v>
      </c>
      <c r="P10" s="87">
        <v>135.75349559813566</v>
      </c>
      <c r="Q10" s="87">
        <v>135.96064215432415</v>
      </c>
      <c r="R10" s="87">
        <v>134.64526152252714</v>
      </c>
      <c r="S10" s="87">
        <v>135.8570688762299</v>
      </c>
      <c r="T10" s="87">
        <v>137.4210253754531</v>
      </c>
      <c r="U10" s="87"/>
      <c r="V10" s="87">
        <v>138.63283272915587</v>
      </c>
      <c r="W10" s="87">
        <v>139.14034179181772</v>
      </c>
      <c r="X10" s="87">
        <v>145.67581563956497</v>
      </c>
      <c r="Y10" s="87">
        <v>148.30657690315897</v>
      </c>
      <c r="Z10" s="87">
        <v>149.24909373381666</v>
      </c>
      <c r="AA10" s="87">
        <v>151.50699119627134</v>
      </c>
      <c r="AB10" s="87">
        <v>155.01812532366648</v>
      </c>
    </row>
    <row r="11" spans="1:28" ht="12.75">
      <c r="A11" s="8">
        <v>71240</v>
      </c>
      <c r="B11" s="8" t="s">
        <v>80</v>
      </c>
      <c r="C11" s="20">
        <v>21</v>
      </c>
      <c r="D11" s="27" t="s">
        <v>129</v>
      </c>
      <c r="E11" s="81">
        <v>100</v>
      </c>
      <c r="F11" s="87">
        <v>100.35998259424818</v>
      </c>
      <c r="G11" s="87">
        <v>101.22235847937023</v>
      </c>
      <c r="H11" s="87"/>
      <c r="I11" s="87">
        <v>106.33332014715772</v>
      </c>
      <c r="J11" s="87">
        <v>107.67831005973338</v>
      </c>
      <c r="K11" s="87">
        <v>115.74429368250325</v>
      </c>
      <c r="L11" s="87">
        <v>118.01890897582973</v>
      </c>
      <c r="M11" s="87">
        <v>126.72969658609911</v>
      </c>
      <c r="N11" s="87">
        <v>127.97579018157361</v>
      </c>
      <c r="O11" s="87">
        <v>128.69971122275405</v>
      </c>
      <c r="P11" s="87">
        <v>138.6803275446022</v>
      </c>
      <c r="Q11" s="87">
        <v>138.6803275446022</v>
      </c>
      <c r="R11" s="87">
        <v>139.37260176431025</v>
      </c>
      <c r="S11" s="87">
        <v>149.09213180901136</v>
      </c>
      <c r="T11" s="87">
        <v>149.6538628901459</v>
      </c>
      <c r="U11" s="87"/>
      <c r="V11" s="87">
        <v>149.76067091261513</v>
      </c>
      <c r="W11" s="87">
        <v>151.12544008861101</v>
      </c>
      <c r="X11" s="87">
        <v>162.3600617113018</v>
      </c>
      <c r="Y11" s="87">
        <v>165.8570354839985</v>
      </c>
      <c r="Z11" s="87">
        <v>165.71462478737286</v>
      </c>
      <c r="AA11" s="87">
        <v>178.2546777957988</v>
      </c>
      <c r="AB11" s="87">
        <v>178.33775070216376</v>
      </c>
    </row>
    <row r="12" spans="1:28" ht="12.75">
      <c r="A12" s="8">
        <v>71240</v>
      </c>
      <c r="B12" s="8" t="s">
        <v>80</v>
      </c>
      <c r="C12" s="20">
        <v>31</v>
      </c>
      <c r="D12" s="27" t="s">
        <v>130</v>
      </c>
      <c r="E12" s="81">
        <v>100</v>
      </c>
      <c r="F12" s="87">
        <v>100</v>
      </c>
      <c r="G12" s="87">
        <v>100.52631578947368</v>
      </c>
      <c r="H12" s="87"/>
      <c r="I12" s="87">
        <v>113.06220095693782</v>
      </c>
      <c r="J12" s="87">
        <v>112.00956937799043</v>
      </c>
      <c r="K12" s="87">
        <v>112.6196172248804</v>
      </c>
      <c r="L12" s="87">
        <v>112.6196172248804</v>
      </c>
      <c r="M12" s="87">
        <v>118.82177033492826</v>
      </c>
      <c r="N12" s="87">
        <v>121.7703349282297</v>
      </c>
      <c r="O12" s="87">
        <v>123.54665071770339</v>
      </c>
      <c r="P12" s="87">
        <v>123.54665071770339</v>
      </c>
      <c r="Q12" s="87">
        <v>123.54665071770339</v>
      </c>
      <c r="R12" s="87">
        <v>123.54665071770339</v>
      </c>
      <c r="S12" s="87">
        <v>123.54665071770339</v>
      </c>
      <c r="T12" s="87">
        <v>123.54665071770339</v>
      </c>
      <c r="U12" s="87"/>
      <c r="V12" s="87">
        <v>123.54665071770339</v>
      </c>
      <c r="W12" s="87">
        <v>124.65909090909096</v>
      </c>
      <c r="X12" s="87">
        <v>129.91626794258377</v>
      </c>
      <c r="Y12" s="87">
        <v>137.51794258373212</v>
      </c>
      <c r="Z12" s="87">
        <v>137.51794258373212</v>
      </c>
      <c r="AA12" s="87">
        <v>138.29545454545462</v>
      </c>
      <c r="AB12" s="87">
        <v>138.29545454545462</v>
      </c>
    </row>
    <row r="13" spans="1:28" ht="12.75">
      <c r="A13" s="8">
        <v>71240</v>
      </c>
      <c r="B13" s="8" t="s">
        <v>80</v>
      </c>
      <c r="C13" s="20">
        <v>11</v>
      </c>
      <c r="D13" s="32" t="s">
        <v>131</v>
      </c>
      <c r="E13" s="81">
        <v>100</v>
      </c>
      <c r="F13" s="87">
        <v>100</v>
      </c>
      <c r="G13" s="87">
        <v>100</v>
      </c>
      <c r="H13" s="87"/>
      <c r="I13" s="87">
        <v>106.03745494436609</v>
      </c>
      <c r="J13" s="87">
        <v>106.28036357937627</v>
      </c>
      <c r="K13" s="87">
        <v>114.20231938567623</v>
      </c>
      <c r="L13" s="87">
        <v>114.20231938567623</v>
      </c>
      <c r="M13" s="87">
        <v>123.0919918508071</v>
      </c>
      <c r="N13" s="87">
        <v>123.33098260460744</v>
      </c>
      <c r="O13" s="87">
        <v>128.16173013634227</v>
      </c>
      <c r="P13" s="87">
        <v>138.11314840934023</v>
      </c>
      <c r="Q13" s="87">
        <v>138.11314840934023</v>
      </c>
      <c r="R13" s="87">
        <v>165.62451026484877</v>
      </c>
      <c r="S13" s="87">
        <v>176.73562137595988</v>
      </c>
      <c r="T13" s="87">
        <v>176.73562137595988</v>
      </c>
      <c r="U13" s="87"/>
      <c r="V13" s="87">
        <v>176.71211408870082</v>
      </c>
      <c r="W13" s="87">
        <v>176.71211408870082</v>
      </c>
      <c r="X13" s="87">
        <v>189.17489421720734</v>
      </c>
      <c r="Y13" s="87">
        <v>189.17489421720734</v>
      </c>
      <c r="Z13" s="87">
        <v>199.12631249020532</v>
      </c>
      <c r="AA13" s="87">
        <v>213.0896411220812</v>
      </c>
      <c r="AB13" s="87">
        <v>220.33380347907857</v>
      </c>
    </row>
    <row r="14" spans="1:28" ht="12.75">
      <c r="A14" s="8">
        <v>74110</v>
      </c>
      <c r="B14" s="8" t="s">
        <v>80</v>
      </c>
      <c r="C14" s="20">
        <v>11</v>
      </c>
      <c r="D14" s="32" t="s">
        <v>132</v>
      </c>
      <c r="E14" s="81">
        <v>100</v>
      </c>
      <c r="F14" s="87">
        <v>100</v>
      </c>
      <c r="G14" s="87">
        <v>102.14832001374924</v>
      </c>
      <c r="H14" s="87"/>
      <c r="I14" s="87">
        <v>102.14832001374926</v>
      </c>
      <c r="J14" s="87">
        <v>112.5118157600756</v>
      </c>
      <c r="K14" s="87">
        <v>116.80845578757409</v>
      </c>
      <c r="L14" s="87">
        <v>116.80845578757409</v>
      </c>
      <c r="M14" s="87">
        <v>118.57867147890347</v>
      </c>
      <c r="N14" s="87">
        <v>118.57867147890347</v>
      </c>
      <c r="O14" s="87">
        <v>152.19558305405167</v>
      </c>
      <c r="P14" s="87">
        <v>152.19558305405167</v>
      </c>
      <c r="Q14" s="87">
        <v>152.19558305405167</v>
      </c>
      <c r="R14" s="87">
        <v>152.19558305405167</v>
      </c>
      <c r="S14" s="87">
        <v>159.09598693821425</v>
      </c>
      <c r="T14" s="87">
        <v>159.09598693821425</v>
      </c>
      <c r="U14" s="87"/>
      <c r="V14" s="87">
        <v>159.09598693821425</v>
      </c>
      <c r="W14" s="87">
        <v>165.7987453811119</v>
      </c>
      <c r="X14" s="87">
        <v>177.51997937612782</v>
      </c>
      <c r="Y14" s="87">
        <v>177.51997937612782</v>
      </c>
      <c r="Z14" s="87">
        <v>177.51997937612782</v>
      </c>
      <c r="AA14" s="87">
        <v>177.51997937612782</v>
      </c>
      <c r="AB14" s="87">
        <v>177.51997937612782</v>
      </c>
    </row>
    <row r="15" spans="1:28" ht="12.75">
      <c r="A15" s="8">
        <v>71233</v>
      </c>
      <c r="B15" s="8" t="s">
        <v>80</v>
      </c>
      <c r="C15" s="20">
        <v>11</v>
      </c>
      <c r="D15" s="32" t="s">
        <v>133</v>
      </c>
      <c r="E15" s="81">
        <v>100</v>
      </c>
      <c r="F15" s="87">
        <v>100</v>
      </c>
      <c r="G15" s="87">
        <v>101.77476969355142</v>
      </c>
      <c r="H15" s="87"/>
      <c r="I15" s="87">
        <v>101.77476969355142</v>
      </c>
      <c r="J15" s="87">
        <v>107.10659898477158</v>
      </c>
      <c r="K15" s="87">
        <v>115.18706523782667</v>
      </c>
      <c r="L15" s="87">
        <v>116.96183493137809</v>
      </c>
      <c r="M15" s="87">
        <v>126.01992855799965</v>
      </c>
      <c r="N15" s="87">
        <v>126.01992855799965</v>
      </c>
      <c r="O15" s="87">
        <v>126.01992855799965</v>
      </c>
      <c r="P15" s="87">
        <v>138.81180673058847</v>
      </c>
      <c r="Q15" s="87">
        <v>143.25249106974996</v>
      </c>
      <c r="R15" s="87">
        <v>143.25249106974996</v>
      </c>
      <c r="S15" s="87">
        <v>154.52904681331077</v>
      </c>
      <c r="T15" s="87">
        <v>157.19496145892086</v>
      </c>
      <c r="U15" s="87"/>
      <c r="V15" s="87">
        <v>157.19496145892086</v>
      </c>
      <c r="W15" s="87">
        <v>157.19496145892086</v>
      </c>
      <c r="X15" s="87">
        <v>169.89283699943599</v>
      </c>
      <c r="Y15" s="87">
        <v>169.89283699943599</v>
      </c>
      <c r="Z15" s="87">
        <v>169.89283699943599</v>
      </c>
      <c r="AA15" s="87">
        <v>184.10227486369615</v>
      </c>
      <c r="AB15" s="87">
        <v>185.88080466253052</v>
      </c>
    </row>
    <row r="16" spans="1:28" ht="12.75">
      <c r="A16" s="8">
        <v>51800</v>
      </c>
      <c r="B16" s="8" t="s">
        <v>80</v>
      </c>
      <c r="C16" s="20">
        <v>11</v>
      </c>
      <c r="D16" s="33" t="s">
        <v>134</v>
      </c>
      <c r="E16" s="81">
        <v>100</v>
      </c>
      <c r="F16" s="87">
        <v>100</v>
      </c>
      <c r="G16" s="87">
        <v>100</v>
      </c>
      <c r="H16" s="87"/>
      <c r="I16" s="87">
        <v>105.87272727272727</v>
      </c>
      <c r="J16" s="87">
        <v>109.86363636363637</v>
      </c>
      <c r="K16" s="87">
        <v>113.05454545454546</v>
      </c>
      <c r="L16" s="87">
        <v>113.05454545454546</v>
      </c>
      <c r="M16" s="87">
        <v>119.6909090909091</v>
      </c>
      <c r="N16" s="87">
        <v>119.6909090909091</v>
      </c>
      <c r="O16" s="87">
        <v>151.71818181818185</v>
      </c>
      <c r="P16" s="87">
        <v>159.3909090909091</v>
      </c>
      <c r="Q16" s="87">
        <v>159.3909090909091</v>
      </c>
      <c r="R16" s="87">
        <v>161.3272727272727</v>
      </c>
      <c r="S16" s="87">
        <v>161.3272727272727</v>
      </c>
      <c r="T16" s="87">
        <v>161.3272727272727</v>
      </c>
      <c r="U16" s="87"/>
      <c r="V16" s="87">
        <v>161.3272727272727</v>
      </c>
      <c r="W16" s="87">
        <v>161.3272727272727</v>
      </c>
      <c r="X16" s="87">
        <v>161.3272727272727</v>
      </c>
      <c r="Y16" s="87">
        <v>161.3272727272727</v>
      </c>
      <c r="Z16" s="87">
        <v>170.28181818181815</v>
      </c>
      <c r="AA16" s="87">
        <v>170.28181818181815</v>
      </c>
      <c r="AB16" s="87">
        <v>174.64545454545453</v>
      </c>
    </row>
    <row r="17" spans="1:28" s="9" customFormat="1" ht="11.25">
      <c r="A17" s="177">
        <v>51800</v>
      </c>
      <c r="B17" s="177" t="s">
        <v>80</v>
      </c>
      <c r="C17" s="178">
        <v>21</v>
      </c>
      <c r="D17" s="179" t="s">
        <v>135</v>
      </c>
      <c r="E17" s="180">
        <v>100</v>
      </c>
      <c r="F17" s="181">
        <v>100</v>
      </c>
      <c r="G17" s="181">
        <v>100</v>
      </c>
      <c r="H17" s="181"/>
      <c r="I17" s="181">
        <v>102.73538156590682</v>
      </c>
      <c r="J17" s="181">
        <v>113.2804757185332</v>
      </c>
      <c r="K17" s="181">
        <v>121.12983151635282</v>
      </c>
      <c r="L17" s="181">
        <v>121.12983151635282</v>
      </c>
      <c r="M17" s="181">
        <v>135.4806739345887</v>
      </c>
      <c r="N17" s="181">
        <v>137.7205153617443</v>
      </c>
      <c r="O17" s="181">
        <v>148.66204162537167</v>
      </c>
      <c r="P17" s="181">
        <v>148.66204162537167</v>
      </c>
      <c r="Q17" s="181">
        <v>148.66204162537167</v>
      </c>
      <c r="R17" s="181">
        <v>148.66204162537167</v>
      </c>
      <c r="S17" s="181">
        <v>148.66204162537167</v>
      </c>
      <c r="T17" s="181">
        <v>148.66204162537167</v>
      </c>
      <c r="U17" s="181"/>
      <c r="V17" s="181">
        <v>148.66204162537167</v>
      </c>
      <c r="W17" s="181">
        <v>148.66204162537167</v>
      </c>
      <c r="X17" s="181">
        <v>148.66204162537167</v>
      </c>
      <c r="Y17" s="181">
        <v>157.4033696729435</v>
      </c>
      <c r="Z17" s="181">
        <v>157.4033696729435</v>
      </c>
      <c r="AA17" s="181">
        <v>157.4033696729435</v>
      </c>
      <c r="AB17" s="181">
        <v>160.89197224975226</v>
      </c>
    </row>
    <row r="18" ht="12.75">
      <c r="D18" s="8"/>
    </row>
    <row r="19" spans="1:4" ht="12.75">
      <c r="A19" s="22" t="s">
        <v>764</v>
      </c>
      <c r="D19" s="8"/>
    </row>
    <row r="20" spans="1:4" ht="12.75">
      <c r="A20" s="9" t="s">
        <v>43</v>
      </c>
      <c r="D20" s="29"/>
    </row>
    <row r="21" spans="1:4" ht="12.75">
      <c r="A21" s="29" t="s">
        <v>765</v>
      </c>
      <c r="B21" s="34"/>
      <c r="C21" s="34"/>
      <c r="D21" s="14"/>
    </row>
    <row r="22" spans="1:4" ht="12.75">
      <c r="A22" s="9" t="s">
        <v>399</v>
      </c>
      <c r="D22" s="8"/>
    </row>
    <row r="23" ht="12.75">
      <c r="D23" s="8"/>
    </row>
    <row r="24" spans="1:23" ht="15">
      <c r="A24" s="135" t="s">
        <v>766</v>
      </c>
      <c r="B24" s="154"/>
      <c r="C24" s="154"/>
      <c r="D24" s="154"/>
      <c r="E24" s="154"/>
      <c r="F24" s="154"/>
      <c r="G24" s="154"/>
      <c r="H24" s="154"/>
      <c r="I24" s="154"/>
      <c r="J24" s="154"/>
      <c r="K24" s="154"/>
      <c r="L24" s="154"/>
      <c r="M24" s="154"/>
      <c r="N24" s="154"/>
      <c r="O24" s="154"/>
      <c r="P24" s="154"/>
      <c r="Q24" s="182"/>
      <c r="R24" s="182"/>
      <c r="S24" s="182"/>
      <c r="T24" s="182"/>
      <c r="U24" s="182"/>
      <c r="V24" s="182"/>
      <c r="W24" s="182"/>
    </row>
    <row r="25" spans="1:23" ht="15">
      <c r="A25" s="135"/>
      <c r="B25" s="154"/>
      <c r="C25" s="154"/>
      <c r="D25" s="154"/>
      <c r="E25" s="154"/>
      <c r="F25" s="154"/>
      <c r="G25" s="154"/>
      <c r="H25" s="154"/>
      <c r="I25" s="154"/>
      <c r="J25" s="154"/>
      <c r="K25" s="154"/>
      <c r="L25" s="154"/>
      <c r="M25" s="154"/>
      <c r="N25" s="154"/>
      <c r="O25" s="154"/>
      <c r="P25" s="154"/>
      <c r="Q25" s="182"/>
      <c r="R25" s="182"/>
      <c r="S25" s="182"/>
      <c r="T25" s="182"/>
      <c r="U25" s="182"/>
      <c r="V25" s="182"/>
      <c r="W25" s="182"/>
    </row>
    <row r="26" spans="1:4" ht="15">
      <c r="A26" s="331" t="s">
        <v>126</v>
      </c>
      <c r="B26" s="298"/>
      <c r="C26" s="298"/>
      <c r="D26" s="298"/>
    </row>
    <row r="27" spans="4:28" ht="12.75">
      <c r="D27" s="18"/>
      <c r="F27" s="151"/>
      <c r="G27" s="151"/>
      <c r="H27" s="151"/>
      <c r="I27" s="151"/>
      <c r="J27" s="151"/>
      <c r="K27" s="151"/>
      <c r="L27" s="151"/>
      <c r="M27" s="151"/>
      <c r="N27" s="151"/>
      <c r="O27" s="151"/>
      <c r="P27" s="151"/>
      <c r="Q27" s="151"/>
      <c r="R27" s="151"/>
      <c r="S27" s="151"/>
      <c r="T27" s="151"/>
      <c r="U27" s="151"/>
      <c r="V27" s="151"/>
      <c r="W27" s="151"/>
      <c r="X27" s="151"/>
      <c r="Y27" s="151"/>
      <c r="Z27" s="151"/>
      <c r="AA27" s="151"/>
      <c r="AB27" s="151"/>
    </row>
    <row r="28" spans="4:28" ht="12.75">
      <c r="D28" s="18"/>
      <c r="F28" s="151"/>
      <c r="G28" s="151"/>
      <c r="H28" s="151"/>
      <c r="I28" s="151"/>
      <c r="J28" s="151"/>
      <c r="K28" s="151"/>
      <c r="L28" s="151"/>
      <c r="M28" s="151"/>
      <c r="N28" s="151"/>
      <c r="O28" s="151"/>
      <c r="P28" s="151"/>
      <c r="Q28" s="151"/>
      <c r="R28" s="151"/>
      <c r="S28" s="151"/>
      <c r="T28" s="151"/>
      <c r="U28" s="151"/>
      <c r="V28" s="151"/>
      <c r="W28" s="151"/>
      <c r="X28" s="151"/>
      <c r="Y28" s="151"/>
      <c r="Z28" s="151"/>
      <c r="AA28" s="151"/>
      <c r="AB28" s="151"/>
    </row>
    <row r="29" spans="4:28" ht="12.75">
      <c r="D29" s="18"/>
      <c r="F29" s="151"/>
      <c r="G29" s="151"/>
      <c r="H29" s="151"/>
      <c r="I29" s="151"/>
      <c r="J29" s="151"/>
      <c r="K29" s="151"/>
      <c r="L29" s="151"/>
      <c r="M29" s="151"/>
      <c r="N29" s="151"/>
      <c r="O29" s="151"/>
      <c r="P29" s="151"/>
      <c r="Q29" s="151"/>
      <c r="R29" s="151"/>
      <c r="S29" s="151"/>
      <c r="T29" s="151"/>
      <c r="U29" s="151"/>
      <c r="V29" s="151"/>
      <c r="W29" s="151"/>
      <c r="X29" s="151"/>
      <c r="Y29" s="151"/>
      <c r="Z29" s="151"/>
      <c r="AA29" s="151"/>
      <c r="AB29" s="151"/>
    </row>
    <row r="30" spans="4:28" ht="12.75">
      <c r="D30" s="18"/>
      <c r="F30" s="151"/>
      <c r="G30" s="151"/>
      <c r="H30" s="151"/>
      <c r="I30" s="151"/>
      <c r="J30" s="151"/>
      <c r="K30" s="151"/>
      <c r="L30" s="151"/>
      <c r="M30" s="151"/>
      <c r="N30" s="151"/>
      <c r="O30" s="151"/>
      <c r="P30" s="151"/>
      <c r="Q30" s="151"/>
      <c r="R30" s="151"/>
      <c r="S30" s="151"/>
      <c r="T30" s="151"/>
      <c r="U30" s="151"/>
      <c r="V30" s="151"/>
      <c r="W30" s="151"/>
      <c r="X30" s="151"/>
      <c r="Y30" s="151"/>
      <c r="Z30" s="151"/>
      <c r="AA30" s="151"/>
      <c r="AB30" s="151"/>
    </row>
    <row r="31" spans="4:28" ht="12.75">
      <c r="D31" s="14"/>
      <c r="F31" s="151"/>
      <c r="G31" s="151"/>
      <c r="H31" s="151"/>
      <c r="I31" s="151"/>
      <c r="J31" s="151"/>
      <c r="K31" s="151"/>
      <c r="L31" s="151"/>
      <c r="M31" s="151"/>
      <c r="N31" s="151"/>
      <c r="O31" s="151"/>
      <c r="P31" s="151"/>
      <c r="Q31" s="151"/>
      <c r="R31" s="151"/>
      <c r="S31" s="151"/>
      <c r="T31" s="151"/>
      <c r="U31" s="151"/>
      <c r="V31" s="151"/>
      <c r="W31" s="151"/>
      <c r="X31" s="151"/>
      <c r="Y31" s="151"/>
      <c r="Z31" s="151"/>
      <c r="AA31" s="151"/>
      <c r="AB31" s="151"/>
    </row>
    <row r="32" spans="4:28" ht="12.75">
      <c r="D32" s="18"/>
      <c r="F32" s="151"/>
      <c r="G32" s="151"/>
      <c r="H32" s="151"/>
      <c r="I32" s="151"/>
      <c r="J32" s="151"/>
      <c r="K32" s="151"/>
      <c r="L32" s="151"/>
      <c r="M32" s="151"/>
      <c r="N32" s="151"/>
      <c r="O32" s="151"/>
      <c r="P32" s="151"/>
      <c r="Q32" s="151"/>
      <c r="R32" s="151"/>
      <c r="S32" s="151"/>
      <c r="T32" s="151"/>
      <c r="U32" s="151"/>
      <c r="V32" s="151"/>
      <c r="W32" s="151"/>
      <c r="X32" s="151"/>
      <c r="Y32" s="151"/>
      <c r="Z32" s="151"/>
      <c r="AA32" s="151"/>
      <c r="AB32" s="151"/>
    </row>
    <row r="33" spans="4:28" ht="12.75">
      <c r="D33" s="18"/>
      <c r="F33" s="151"/>
      <c r="G33" s="151"/>
      <c r="H33" s="151"/>
      <c r="I33" s="151"/>
      <c r="J33" s="151"/>
      <c r="K33" s="151"/>
      <c r="L33" s="151"/>
      <c r="M33" s="151"/>
      <c r="N33" s="151"/>
      <c r="O33" s="151"/>
      <c r="P33" s="151"/>
      <c r="Q33" s="151"/>
      <c r="R33" s="151"/>
      <c r="S33" s="151"/>
      <c r="T33" s="151"/>
      <c r="U33" s="151"/>
      <c r="V33" s="151"/>
      <c r="W33" s="151"/>
      <c r="X33" s="151"/>
      <c r="Y33" s="151"/>
      <c r="Z33" s="151"/>
      <c r="AA33" s="151"/>
      <c r="AB33" s="151"/>
    </row>
    <row r="34" spans="4:28" ht="12.75">
      <c r="D34" s="14"/>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row r="35" spans="4:28" ht="12.75">
      <c r="D35" s="26"/>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row r="36" spans="6:28" ht="12.75">
      <c r="F36" s="151"/>
      <c r="G36" s="151"/>
      <c r="H36" s="151"/>
      <c r="I36" s="151"/>
      <c r="J36" s="151"/>
      <c r="K36" s="151"/>
      <c r="L36" s="151"/>
      <c r="M36" s="151"/>
      <c r="N36" s="151"/>
      <c r="O36" s="151"/>
      <c r="P36" s="151"/>
      <c r="Q36" s="151"/>
      <c r="R36" s="151"/>
      <c r="S36" s="151"/>
      <c r="T36" s="151"/>
      <c r="U36" s="151"/>
      <c r="V36" s="151"/>
      <c r="W36" s="151"/>
      <c r="X36" s="151"/>
      <c r="Y36" s="151"/>
      <c r="Z36" s="151"/>
      <c r="AA36" s="151"/>
      <c r="AB36" s="151"/>
    </row>
    <row r="37" spans="6:28" ht="12.75">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row r="43" ht="12.75">
      <c r="D43" s="8"/>
    </row>
    <row r="44" ht="12.75">
      <c r="D44" s="8"/>
    </row>
    <row r="45" ht="12.75">
      <c r="D45" s="8"/>
    </row>
    <row r="46" ht="12.75">
      <c r="D46" s="8"/>
    </row>
    <row r="47" ht="12.75">
      <c r="D47" s="8"/>
    </row>
    <row r="48" ht="12.75">
      <c r="D48" s="8"/>
    </row>
    <row r="49" ht="12.75">
      <c r="D49" s="8"/>
    </row>
    <row r="50" ht="12.75">
      <c r="D50" s="8"/>
    </row>
    <row r="51" ht="12.75">
      <c r="D51" s="8"/>
    </row>
    <row r="52" ht="12.75">
      <c r="D52" s="8"/>
    </row>
    <row r="53" ht="12.75">
      <c r="D53" s="8"/>
    </row>
    <row r="54" ht="12.75">
      <c r="D54" s="8"/>
    </row>
    <row r="55" ht="12.75">
      <c r="D55" s="30"/>
    </row>
    <row r="56" ht="12.75">
      <c r="D56" s="30"/>
    </row>
    <row r="57" ht="12.75">
      <c r="D57" s="30"/>
    </row>
    <row r="58" ht="12.75">
      <c r="D58" s="30"/>
    </row>
    <row r="59" ht="12.75">
      <c r="D59" s="8"/>
    </row>
    <row r="60" ht="12.75">
      <c r="D60" s="8"/>
    </row>
    <row r="61" ht="12.75">
      <c r="D61" s="8"/>
    </row>
    <row r="62" ht="12.75">
      <c r="D62" s="8"/>
    </row>
    <row r="63" ht="12.75">
      <c r="D63" s="8"/>
    </row>
    <row r="64" ht="12.75">
      <c r="D64" s="8"/>
    </row>
    <row r="65" ht="12.75">
      <c r="D65" s="8"/>
    </row>
    <row r="66" ht="12.75">
      <c r="D66" s="8"/>
    </row>
    <row r="67" ht="12.75">
      <c r="D67" s="8"/>
    </row>
    <row r="68" ht="12.75">
      <c r="D68" s="8"/>
    </row>
    <row r="69" ht="12.75">
      <c r="D69" s="8"/>
    </row>
    <row r="70" ht="12.75">
      <c r="D70" s="8"/>
    </row>
    <row r="71" ht="12.75">
      <c r="D71" s="8"/>
    </row>
    <row r="72" ht="12.75">
      <c r="D72" s="8"/>
    </row>
    <row r="73" ht="12.75">
      <c r="D73" s="8"/>
    </row>
    <row r="74" ht="12.75">
      <c r="D74" s="8"/>
    </row>
    <row r="75" ht="12.75">
      <c r="D75" s="8"/>
    </row>
    <row r="76" ht="12.75">
      <c r="D76" s="8"/>
    </row>
    <row r="77" ht="12.75">
      <c r="D77" s="30"/>
    </row>
    <row r="78" ht="12.75">
      <c r="D78" s="30"/>
    </row>
    <row r="79" ht="12.75">
      <c r="D79" s="8"/>
    </row>
    <row r="80" ht="12.75">
      <c r="D80" s="8"/>
    </row>
    <row r="81" ht="12.75">
      <c r="D81" s="8"/>
    </row>
    <row r="82" ht="12.75">
      <c r="D82" s="8"/>
    </row>
    <row r="83" ht="12.75">
      <c r="D83" s="8"/>
    </row>
    <row r="84" ht="12.75">
      <c r="D84" s="8"/>
    </row>
    <row r="85" ht="12.75">
      <c r="D85" s="8"/>
    </row>
    <row r="86" ht="12.75">
      <c r="D86" s="8"/>
    </row>
    <row r="87" ht="12.75">
      <c r="D87" s="8"/>
    </row>
    <row r="88" ht="12.75">
      <c r="D88" s="8"/>
    </row>
    <row r="89" ht="12.75">
      <c r="D89" s="8"/>
    </row>
    <row r="90" ht="12.75">
      <c r="D90" s="8"/>
    </row>
    <row r="91" ht="12.75">
      <c r="D91" s="8"/>
    </row>
    <row r="92" ht="12.75">
      <c r="D92" s="8"/>
    </row>
    <row r="93" ht="12.75">
      <c r="D93" s="8"/>
    </row>
    <row r="94" ht="12.75">
      <c r="D94" s="8"/>
    </row>
    <row r="95" ht="12.75">
      <c r="D95" s="8"/>
    </row>
    <row r="96" ht="12.75">
      <c r="D96" s="8"/>
    </row>
    <row r="97" ht="12.75">
      <c r="D97" s="8"/>
    </row>
    <row r="98" ht="12.75">
      <c r="D98" s="8"/>
    </row>
    <row r="99" ht="12.75">
      <c r="D99" s="8"/>
    </row>
    <row r="100" ht="12.75">
      <c r="D100" s="8"/>
    </row>
    <row r="101" ht="12.75">
      <c r="D101" s="30"/>
    </row>
    <row r="102" ht="12.75">
      <c r="D102" s="30"/>
    </row>
    <row r="103" ht="12.75">
      <c r="D103" s="8"/>
    </row>
    <row r="104" ht="12.75">
      <c r="D104" s="8"/>
    </row>
    <row r="105" ht="12.75">
      <c r="D105" s="8"/>
    </row>
    <row r="106" ht="12.75">
      <c r="D106" s="8"/>
    </row>
    <row r="107" ht="12.75">
      <c r="D107" s="8"/>
    </row>
    <row r="108" ht="12.75">
      <c r="D108" s="8"/>
    </row>
    <row r="109" ht="12.75">
      <c r="D109" s="8"/>
    </row>
    <row r="110" ht="12.75">
      <c r="D110" s="8"/>
    </row>
    <row r="111" ht="12.75">
      <c r="D111" s="8"/>
    </row>
    <row r="112" ht="12.75">
      <c r="D112" s="8"/>
    </row>
    <row r="113" ht="12.75">
      <c r="D113" s="8"/>
    </row>
    <row r="114" ht="12.75">
      <c r="D114" s="8"/>
    </row>
    <row r="115" ht="12.75">
      <c r="D115" s="8"/>
    </row>
    <row r="116" ht="12.75">
      <c r="D116" s="8"/>
    </row>
    <row r="117" ht="12.75">
      <c r="D117" s="8"/>
    </row>
    <row r="118" ht="12.75">
      <c r="D118" s="8"/>
    </row>
    <row r="119" ht="12.75">
      <c r="D119" s="8"/>
    </row>
    <row r="120" ht="12.75">
      <c r="D120" s="8"/>
    </row>
    <row r="121" ht="12.75">
      <c r="D121" s="8"/>
    </row>
    <row r="122" ht="12.75">
      <c r="D122" s="8"/>
    </row>
    <row r="123" ht="12.75">
      <c r="D123" s="8"/>
    </row>
    <row r="124" ht="12.75">
      <c r="D124" s="8"/>
    </row>
    <row r="125" ht="12.75">
      <c r="D125" s="8"/>
    </row>
    <row r="126" ht="12.75">
      <c r="D126" s="8"/>
    </row>
    <row r="127" ht="12.75">
      <c r="D127" s="8"/>
    </row>
    <row r="128" ht="12.75">
      <c r="D128" s="8"/>
    </row>
    <row r="129" ht="12.75">
      <c r="D129" s="8"/>
    </row>
    <row r="130" ht="12.75">
      <c r="D130" s="8"/>
    </row>
    <row r="131" ht="12.75">
      <c r="D131" s="8"/>
    </row>
    <row r="132" ht="12.75">
      <c r="D132" s="8"/>
    </row>
    <row r="133" ht="12.75">
      <c r="D133" s="30"/>
    </row>
    <row r="134" ht="12.75">
      <c r="D134" s="30"/>
    </row>
    <row r="135" ht="12.75">
      <c r="D135" s="8"/>
    </row>
    <row r="136" ht="12.75">
      <c r="D136" s="8"/>
    </row>
    <row r="137" ht="12.75">
      <c r="D137" s="8"/>
    </row>
    <row r="138" ht="12.75">
      <c r="D138" s="8"/>
    </row>
    <row r="139" ht="12.75">
      <c r="D139" s="8"/>
    </row>
    <row r="140" ht="12.75">
      <c r="D140" s="8"/>
    </row>
    <row r="141" ht="12.75">
      <c r="D141" s="8"/>
    </row>
    <row r="142" ht="12.75">
      <c r="D142" s="8"/>
    </row>
    <row r="143" ht="12.75">
      <c r="D143" s="8"/>
    </row>
    <row r="144" ht="12.75">
      <c r="D144" s="8"/>
    </row>
    <row r="145" ht="12.75">
      <c r="D145" s="8"/>
    </row>
    <row r="146" ht="12.75">
      <c r="D146" s="8"/>
    </row>
    <row r="147" ht="12.75">
      <c r="D147" s="8"/>
    </row>
    <row r="148" ht="12.75">
      <c r="D148" s="8"/>
    </row>
    <row r="149" ht="12.75">
      <c r="D149" s="8"/>
    </row>
    <row r="150" ht="12.75">
      <c r="D150" s="8"/>
    </row>
    <row r="151" ht="12.75">
      <c r="D151" s="30"/>
    </row>
    <row r="152" ht="12.75">
      <c r="D152" s="30"/>
    </row>
    <row r="153" ht="12.75">
      <c r="D153" s="30"/>
    </row>
    <row r="154" ht="12.75">
      <c r="D154" s="30"/>
    </row>
    <row r="155" ht="12.75">
      <c r="D155" s="8"/>
    </row>
    <row r="156" ht="12.75">
      <c r="D156" s="8"/>
    </row>
    <row r="157" ht="12.75">
      <c r="D157" s="8"/>
    </row>
    <row r="158" ht="12.75">
      <c r="D158" s="8"/>
    </row>
    <row r="159" ht="12.75">
      <c r="D159" s="8"/>
    </row>
    <row r="160" ht="12.75">
      <c r="D160" s="8"/>
    </row>
    <row r="161" ht="12.75">
      <c r="D161" s="8"/>
    </row>
    <row r="162" ht="12.75">
      <c r="D162" s="8"/>
    </row>
    <row r="163" ht="12.75">
      <c r="D163" s="8"/>
    </row>
    <row r="164" ht="12.75">
      <c r="D164" s="8"/>
    </row>
    <row r="165" ht="12.75">
      <c r="D165" s="8"/>
    </row>
    <row r="166" ht="12.75">
      <c r="D166" s="8"/>
    </row>
    <row r="167" ht="12.75">
      <c r="D167" s="8"/>
    </row>
    <row r="168" ht="12.75">
      <c r="D168" s="8"/>
    </row>
    <row r="169" ht="12.75">
      <c r="D169" s="30"/>
    </row>
    <row r="170" ht="12.75">
      <c r="D170" s="30"/>
    </row>
    <row r="171" ht="12.75">
      <c r="D171" s="8"/>
    </row>
    <row r="172" ht="12.75">
      <c r="D172" s="8"/>
    </row>
    <row r="173" ht="12.75">
      <c r="D173" s="8"/>
    </row>
    <row r="174" ht="12.75">
      <c r="D174" s="8"/>
    </row>
    <row r="175" ht="12.75">
      <c r="D175" s="8"/>
    </row>
    <row r="176" ht="12.75">
      <c r="D176" s="8"/>
    </row>
    <row r="177" ht="12.75">
      <c r="D177" s="8"/>
    </row>
    <row r="178" ht="12.75">
      <c r="D178" s="8"/>
    </row>
    <row r="179" ht="12.75">
      <c r="D179" s="8"/>
    </row>
    <row r="180" ht="12.75">
      <c r="D180" s="8"/>
    </row>
    <row r="181" ht="12.75">
      <c r="D181" s="8"/>
    </row>
    <row r="182" ht="12.75">
      <c r="D182" s="8"/>
    </row>
    <row r="183" ht="12.75">
      <c r="D183" s="8"/>
    </row>
    <row r="184" ht="12.75">
      <c r="D184" s="8"/>
    </row>
    <row r="185" ht="12.75">
      <c r="D185" s="8"/>
    </row>
    <row r="186" ht="12.75">
      <c r="D186" s="8"/>
    </row>
    <row r="187" ht="12.75">
      <c r="D187" s="8"/>
    </row>
    <row r="188" ht="12.75">
      <c r="D188" s="8"/>
    </row>
    <row r="189" ht="12.75">
      <c r="D189" s="8"/>
    </row>
    <row r="190" ht="12.75">
      <c r="D190" s="8"/>
    </row>
    <row r="191" ht="12.75">
      <c r="D191" s="8"/>
    </row>
    <row r="192" ht="12.75">
      <c r="D192" s="8"/>
    </row>
    <row r="193" ht="12.75">
      <c r="D193" s="8"/>
    </row>
    <row r="194" ht="12.75">
      <c r="D194" s="8"/>
    </row>
    <row r="195" ht="12.75">
      <c r="D195" s="8"/>
    </row>
    <row r="196" ht="12.75">
      <c r="D196" s="8"/>
    </row>
    <row r="197" ht="12.75">
      <c r="D197" s="30"/>
    </row>
    <row r="198" ht="12.75">
      <c r="D198" s="30"/>
    </row>
    <row r="199" ht="12.75">
      <c r="D199" s="8"/>
    </row>
    <row r="200" ht="12.75">
      <c r="D200" s="8"/>
    </row>
    <row r="201" ht="12.75">
      <c r="D201" s="8"/>
    </row>
    <row r="202" ht="12.75">
      <c r="D202" s="8"/>
    </row>
    <row r="203" ht="12.75">
      <c r="D203" s="30"/>
    </row>
    <row r="204" ht="12.75">
      <c r="D204" s="30"/>
    </row>
    <row r="205" ht="12.75">
      <c r="D205" s="30"/>
    </row>
    <row r="206" ht="12.75">
      <c r="D206" s="30"/>
    </row>
    <row r="207" ht="12.75">
      <c r="D207" s="30"/>
    </row>
    <row r="208" ht="12.75">
      <c r="D208" s="30"/>
    </row>
    <row r="209" ht="12.75">
      <c r="D209" s="30"/>
    </row>
    <row r="210" ht="12.75">
      <c r="D210" s="30"/>
    </row>
    <row r="211" ht="12.75">
      <c r="D211" s="30"/>
    </row>
    <row r="212" ht="12.75">
      <c r="D212" s="30"/>
    </row>
    <row r="213" ht="12.75">
      <c r="D213" s="8"/>
    </row>
    <row r="214" ht="12.75">
      <c r="D214" s="8"/>
    </row>
    <row r="215" ht="12.75">
      <c r="D215" s="8"/>
    </row>
    <row r="216" ht="12.75">
      <c r="D216" s="8"/>
    </row>
    <row r="217" ht="12.75">
      <c r="D217" s="8"/>
    </row>
    <row r="218" ht="12.75">
      <c r="D218" s="8"/>
    </row>
    <row r="219" ht="12.75">
      <c r="D219" s="8"/>
    </row>
    <row r="220" ht="12.75">
      <c r="D220" s="8"/>
    </row>
    <row r="221" ht="12.75">
      <c r="D221" s="30"/>
    </row>
    <row r="222" ht="12.75">
      <c r="D222" s="30"/>
    </row>
    <row r="223" ht="12.75">
      <c r="D223" s="30"/>
    </row>
    <row r="224" ht="12.75">
      <c r="D224" s="30"/>
    </row>
    <row r="225" ht="12.75">
      <c r="D225" s="30"/>
    </row>
    <row r="226" ht="12.75">
      <c r="D226" s="30"/>
    </row>
    <row r="227" ht="12.75">
      <c r="D227" s="30"/>
    </row>
    <row r="228" ht="12.75">
      <c r="D228" s="30"/>
    </row>
    <row r="229" ht="12.75">
      <c r="D229" s="30"/>
    </row>
    <row r="230" ht="12.75">
      <c r="D230" s="30"/>
    </row>
    <row r="231" ht="12.75">
      <c r="D231" s="30"/>
    </row>
    <row r="232" ht="12.75">
      <c r="D232" s="30"/>
    </row>
    <row r="233" ht="12.75">
      <c r="D233" s="30"/>
    </row>
    <row r="234" ht="12.75">
      <c r="D234" s="30"/>
    </row>
    <row r="235" ht="12.75">
      <c r="D235" s="30"/>
    </row>
    <row r="236" ht="12.75">
      <c r="D236" s="30"/>
    </row>
    <row r="237" ht="12.75">
      <c r="D237" s="8"/>
    </row>
    <row r="238" ht="12.75">
      <c r="D238" s="8"/>
    </row>
    <row r="239" ht="12.75">
      <c r="D239" s="8"/>
    </row>
    <row r="240" ht="12.75">
      <c r="D240" s="8"/>
    </row>
    <row r="241" ht="12.75">
      <c r="D241" s="8"/>
    </row>
    <row r="242" ht="12.75">
      <c r="D242" s="8"/>
    </row>
    <row r="243" ht="12.75">
      <c r="D243" s="8"/>
    </row>
    <row r="244" ht="12.75">
      <c r="D244" s="8"/>
    </row>
    <row r="245" ht="12.75">
      <c r="D245" s="8"/>
    </row>
    <row r="246" ht="12.75">
      <c r="D246" s="8"/>
    </row>
    <row r="247" ht="12.75">
      <c r="D247" s="8"/>
    </row>
    <row r="248" ht="12.75">
      <c r="D248" s="8"/>
    </row>
    <row r="249" ht="12.75">
      <c r="D249" s="30"/>
    </row>
    <row r="250" ht="12.75">
      <c r="D250" s="30"/>
    </row>
    <row r="251" ht="12.75">
      <c r="D251" s="30"/>
    </row>
    <row r="252" ht="12.75">
      <c r="D252" s="30"/>
    </row>
    <row r="253" ht="12.75">
      <c r="D253" s="30"/>
    </row>
    <row r="254" ht="12.75">
      <c r="D254" s="30"/>
    </row>
    <row r="255" ht="12.75">
      <c r="D255" s="30"/>
    </row>
    <row r="256" ht="12.75">
      <c r="D256" s="30"/>
    </row>
    <row r="257" ht="12.75">
      <c r="D257" s="30"/>
    </row>
    <row r="258" ht="12.75">
      <c r="D258" s="30"/>
    </row>
    <row r="259" ht="12.75">
      <c r="D259" s="30"/>
    </row>
    <row r="260" ht="12.75">
      <c r="D260" s="30"/>
    </row>
    <row r="261" ht="12.75">
      <c r="D261" s="30"/>
    </row>
    <row r="262" ht="12.75">
      <c r="D262" s="30"/>
    </row>
    <row r="263" ht="12.75">
      <c r="D263" s="30"/>
    </row>
    <row r="264" ht="12.75">
      <c r="D264" s="30"/>
    </row>
    <row r="265" ht="12.75">
      <c r="D265" s="30"/>
    </row>
    <row r="266" ht="12.75">
      <c r="D266" s="30"/>
    </row>
    <row r="267" ht="12.75">
      <c r="D267" s="30"/>
    </row>
    <row r="268" ht="12.75">
      <c r="D268" s="30"/>
    </row>
    <row r="269" ht="12.75">
      <c r="D269" s="8"/>
    </row>
    <row r="270" ht="12.75">
      <c r="D270" s="8"/>
    </row>
    <row r="271" ht="12.75">
      <c r="D271" s="8"/>
    </row>
    <row r="272" ht="12.75">
      <c r="D272" s="8"/>
    </row>
    <row r="273" ht="12.75">
      <c r="D273" s="8"/>
    </row>
    <row r="274" ht="12.75">
      <c r="D274" s="8"/>
    </row>
    <row r="275" ht="12.75">
      <c r="D275" s="8"/>
    </row>
    <row r="276" ht="12.75">
      <c r="D276" s="8"/>
    </row>
    <row r="277" ht="12.75">
      <c r="D277" s="8"/>
    </row>
    <row r="278" ht="12.75">
      <c r="D278" s="8"/>
    </row>
    <row r="279" ht="12.75">
      <c r="D279" s="8"/>
    </row>
    <row r="280" ht="12.75">
      <c r="D280" s="8"/>
    </row>
    <row r="281" ht="12.75">
      <c r="D281" s="8"/>
    </row>
    <row r="282" ht="12.75">
      <c r="D282" s="8"/>
    </row>
    <row r="283" ht="12.75">
      <c r="D283" s="8"/>
    </row>
    <row r="284" ht="12.75">
      <c r="D284" s="8"/>
    </row>
    <row r="285" ht="12.75">
      <c r="D285" s="8"/>
    </row>
    <row r="286" ht="12.75">
      <c r="D286" s="8"/>
    </row>
    <row r="287" ht="12.75">
      <c r="D287" s="30"/>
    </row>
    <row r="288" ht="12.75">
      <c r="D288" s="30"/>
    </row>
    <row r="289" ht="12.75">
      <c r="D289" s="30"/>
    </row>
    <row r="290" ht="12.75">
      <c r="D290" s="30"/>
    </row>
    <row r="291" ht="12.75">
      <c r="D291" s="8"/>
    </row>
    <row r="292" ht="12.75">
      <c r="D292" s="8"/>
    </row>
    <row r="293" ht="12.75">
      <c r="D293" s="30"/>
    </row>
    <row r="294" ht="12.75">
      <c r="D294" s="30"/>
    </row>
    <row r="295" ht="12.75">
      <c r="D295" s="30"/>
    </row>
    <row r="296" ht="12.75">
      <c r="D296" s="30"/>
    </row>
    <row r="297" ht="12.75">
      <c r="D297" s="8"/>
    </row>
    <row r="298" ht="12.75">
      <c r="D298" s="8"/>
    </row>
    <row r="299" ht="12.75">
      <c r="D299" s="8"/>
    </row>
    <row r="300" ht="12.75">
      <c r="D300" s="8"/>
    </row>
    <row r="301" ht="12.75">
      <c r="D301" s="8"/>
    </row>
    <row r="302" ht="12.75">
      <c r="D302" s="8"/>
    </row>
    <row r="303" ht="12.75">
      <c r="D303" s="8"/>
    </row>
    <row r="304" ht="12.75">
      <c r="D304" s="8"/>
    </row>
    <row r="305" ht="12.75">
      <c r="D305" s="8"/>
    </row>
    <row r="306" ht="12.75">
      <c r="D306" s="8"/>
    </row>
    <row r="307" ht="12.75">
      <c r="D307" s="8"/>
    </row>
    <row r="308" ht="12.75">
      <c r="D308" s="8"/>
    </row>
    <row r="309" ht="12.75">
      <c r="D309" s="8"/>
    </row>
    <row r="310" ht="12.75">
      <c r="D310" s="8"/>
    </row>
    <row r="311" ht="12.75">
      <c r="D311" s="8"/>
    </row>
    <row r="312" ht="12.75">
      <c r="D312" s="8"/>
    </row>
    <row r="313" ht="12.75">
      <c r="D313" s="8"/>
    </row>
    <row r="314" ht="12.75">
      <c r="D314" s="8"/>
    </row>
    <row r="315" ht="12.75">
      <c r="D315" s="8"/>
    </row>
    <row r="316" ht="12.75">
      <c r="D316" s="8"/>
    </row>
    <row r="317" ht="12.75">
      <c r="D317" s="8"/>
    </row>
    <row r="318" ht="12.75">
      <c r="D318" s="8"/>
    </row>
    <row r="319" ht="12.75">
      <c r="D319" s="8"/>
    </row>
    <row r="320" ht="12.75">
      <c r="D320" s="8"/>
    </row>
    <row r="321" ht="12.75">
      <c r="D321" s="8"/>
    </row>
    <row r="322" ht="12.75">
      <c r="D322" s="8"/>
    </row>
    <row r="323" ht="12.75">
      <c r="D323" s="8"/>
    </row>
    <row r="324" ht="12.75">
      <c r="D324" s="8"/>
    </row>
    <row r="325" ht="12.75">
      <c r="D325" s="8"/>
    </row>
    <row r="326" ht="12.75">
      <c r="D326" s="8"/>
    </row>
    <row r="327" ht="12.75">
      <c r="D327" s="30"/>
    </row>
    <row r="328" ht="12.75">
      <c r="D328" s="30"/>
    </row>
    <row r="329" ht="12.75">
      <c r="D329" s="30"/>
    </row>
    <row r="330" ht="12.75">
      <c r="D330" s="30"/>
    </row>
    <row r="331" ht="12.75">
      <c r="D331" s="8"/>
    </row>
    <row r="332" ht="12.75">
      <c r="D332" s="8"/>
    </row>
    <row r="333" ht="12.75">
      <c r="D333" s="30"/>
    </row>
    <row r="334" ht="12.75">
      <c r="D334" s="30"/>
    </row>
    <row r="335" ht="12.75">
      <c r="D335" s="30"/>
    </row>
    <row r="336" ht="12.75">
      <c r="D336" s="30"/>
    </row>
    <row r="337" ht="12.75">
      <c r="D337" s="30"/>
    </row>
    <row r="338" ht="12.75">
      <c r="D338" s="30"/>
    </row>
    <row r="339" ht="12.75">
      <c r="D339" s="30"/>
    </row>
    <row r="340" ht="12.75">
      <c r="D340" s="30"/>
    </row>
    <row r="341" ht="12.75">
      <c r="D341" s="8"/>
    </row>
    <row r="342" ht="12.75">
      <c r="D342" s="8"/>
    </row>
    <row r="343" ht="12.75">
      <c r="D343" s="8"/>
    </row>
    <row r="344" ht="12.75">
      <c r="D344" s="8"/>
    </row>
    <row r="345" ht="12.75">
      <c r="D345" s="8"/>
    </row>
    <row r="346" ht="12.75">
      <c r="D346" s="8"/>
    </row>
    <row r="347" ht="12.75">
      <c r="D347" s="8"/>
    </row>
    <row r="348" ht="12.75">
      <c r="D348" s="8"/>
    </row>
    <row r="349" ht="12.75">
      <c r="D349" s="8"/>
    </row>
    <row r="350" ht="12.75">
      <c r="D350" s="8"/>
    </row>
    <row r="351" ht="12.75">
      <c r="D351" s="8"/>
    </row>
    <row r="352" ht="12.75">
      <c r="D352" s="8"/>
    </row>
    <row r="353" ht="12.75">
      <c r="D353" s="8"/>
    </row>
    <row r="354" ht="12.75">
      <c r="D354" s="8"/>
    </row>
    <row r="355" ht="12.75">
      <c r="D355" s="30"/>
    </row>
    <row r="356" ht="12.75">
      <c r="D356" s="30"/>
    </row>
    <row r="357" ht="12.75">
      <c r="D357" s="30"/>
    </row>
    <row r="358" ht="12.75">
      <c r="D358" s="30"/>
    </row>
    <row r="359" ht="12.75">
      <c r="D359" s="8"/>
    </row>
    <row r="360" ht="12.75">
      <c r="D360" s="8"/>
    </row>
    <row r="361" ht="12.75">
      <c r="D361" s="8"/>
    </row>
    <row r="362" ht="12.75">
      <c r="D362" s="8"/>
    </row>
    <row r="363" ht="12.75">
      <c r="D363" s="8"/>
    </row>
    <row r="364" ht="12.75">
      <c r="D364" s="8"/>
    </row>
    <row r="365" ht="12.75">
      <c r="D365" s="8"/>
    </row>
    <row r="366" ht="12.75">
      <c r="D366" s="8"/>
    </row>
    <row r="367" ht="12.75">
      <c r="D367" s="8"/>
    </row>
    <row r="368" ht="12.75">
      <c r="D368" s="8"/>
    </row>
    <row r="369" ht="12.75">
      <c r="D369" s="8"/>
    </row>
    <row r="370" ht="12.75">
      <c r="D370" s="8"/>
    </row>
    <row r="371" ht="12.75">
      <c r="D371" s="8"/>
    </row>
    <row r="372" ht="12.75">
      <c r="D372" s="8"/>
    </row>
    <row r="373" ht="12.75">
      <c r="D373" s="8"/>
    </row>
    <row r="374" ht="12.75">
      <c r="D374" s="8"/>
    </row>
    <row r="375" ht="12.75">
      <c r="D375" s="8"/>
    </row>
    <row r="376" ht="12.75">
      <c r="D376" s="8"/>
    </row>
    <row r="377" ht="12.75">
      <c r="D377" s="8"/>
    </row>
    <row r="378" ht="12.75">
      <c r="D378" s="8"/>
    </row>
    <row r="379" ht="12.75">
      <c r="D379" s="8"/>
    </row>
    <row r="380" ht="12.75">
      <c r="D380" s="8"/>
    </row>
    <row r="381" ht="12.75">
      <c r="D381" s="8"/>
    </row>
    <row r="382" ht="12.75">
      <c r="D382" s="8"/>
    </row>
    <row r="383" ht="12.75">
      <c r="D383" s="8"/>
    </row>
    <row r="384" ht="12.75">
      <c r="D384" s="8"/>
    </row>
    <row r="385" ht="12.75">
      <c r="D385" s="8"/>
    </row>
    <row r="386" ht="12.75">
      <c r="D386" s="8"/>
    </row>
    <row r="387" ht="12.75">
      <c r="D387" s="8"/>
    </row>
    <row r="388" ht="12.75">
      <c r="D388" s="8"/>
    </row>
    <row r="389" ht="12.75">
      <c r="D389" s="30"/>
    </row>
    <row r="390" ht="12.75">
      <c r="D390" s="30"/>
    </row>
    <row r="391" ht="12.75">
      <c r="D391" s="30"/>
    </row>
    <row r="392" ht="12.75">
      <c r="D392" s="30"/>
    </row>
    <row r="393" ht="12.75">
      <c r="D393" s="30"/>
    </row>
    <row r="394" ht="12.75">
      <c r="D394" s="30"/>
    </row>
    <row r="395" ht="12.75">
      <c r="D395" s="8"/>
    </row>
    <row r="396" ht="12.75">
      <c r="D396" s="8"/>
    </row>
    <row r="397" ht="12.75">
      <c r="D397" s="8"/>
    </row>
    <row r="398" ht="12.75">
      <c r="D398" s="8"/>
    </row>
    <row r="399" ht="12.75">
      <c r="D399" s="8"/>
    </row>
    <row r="400" ht="12.75">
      <c r="D400" s="8"/>
    </row>
    <row r="401" ht="12.75">
      <c r="D401" s="8"/>
    </row>
    <row r="402" ht="12.75">
      <c r="D402" s="8"/>
    </row>
    <row r="403" ht="12.75">
      <c r="D403" s="8"/>
    </row>
    <row r="404" ht="12.75">
      <c r="D404" s="8"/>
    </row>
    <row r="405" ht="12.75">
      <c r="D405" s="8"/>
    </row>
    <row r="406" ht="12.75">
      <c r="D406" s="8"/>
    </row>
    <row r="407" ht="12.75">
      <c r="D407" s="8"/>
    </row>
    <row r="408" ht="12.75">
      <c r="D408" s="8"/>
    </row>
    <row r="409" ht="12.75">
      <c r="D409" s="8"/>
    </row>
    <row r="410" ht="12.75">
      <c r="D410" s="8"/>
    </row>
    <row r="411" ht="12.75">
      <c r="D411" s="8"/>
    </row>
    <row r="412" ht="12.75">
      <c r="D412" s="8"/>
    </row>
    <row r="413" ht="12.75">
      <c r="D413" s="8"/>
    </row>
    <row r="414" ht="12.75">
      <c r="D414" s="8"/>
    </row>
    <row r="415" ht="12.75">
      <c r="D415" s="8"/>
    </row>
    <row r="416" ht="12.75">
      <c r="D416" s="8"/>
    </row>
    <row r="417" ht="12.75">
      <c r="D417" s="8"/>
    </row>
    <row r="418" ht="12.75">
      <c r="D418" s="8"/>
    </row>
    <row r="419" ht="12.75">
      <c r="D419" s="30"/>
    </row>
    <row r="420" ht="12.75">
      <c r="D420" s="30"/>
    </row>
    <row r="421" ht="12.75">
      <c r="D421" s="8"/>
    </row>
    <row r="422" ht="12.75">
      <c r="D422" s="8"/>
    </row>
    <row r="423" ht="12.75">
      <c r="D423" s="8"/>
    </row>
    <row r="424" ht="12.75">
      <c r="D424" s="8"/>
    </row>
    <row r="425" ht="12.75">
      <c r="D425" s="8"/>
    </row>
    <row r="426" ht="12.75">
      <c r="D426" s="8"/>
    </row>
    <row r="427" ht="12.75">
      <c r="D427" s="8"/>
    </row>
    <row r="428" ht="12.75">
      <c r="D428" s="8"/>
    </row>
    <row r="429" ht="12.75">
      <c r="D429" s="8"/>
    </row>
    <row r="430" ht="12.75">
      <c r="D430" s="8"/>
    </row>
    <row r="431" ht="12.75">
      <c r="D431" s="8"/>
    </row>
    <row r="432" ht="12.75">
      <c r="D432" s="8"/>
    </row>
    <row r="433" ht="12.75">
      <c r="D433" s="8"/>
    </row>
    <row r="434" ht="12.75">
      <c r="D434" s="8"/>
    </row>
    <row r="435" ht="12.75">
      <c r="D435" s="30"/>
    </row>
    <row r="436" ht="12.75">
      <c r="D436" s="30"/>
    </row>
    <row r="437" ht="12.75">
      <c r="D437" s="30"/>
    </row>
    <row r="438" ht="12.75">
      <c r="D438" s="30"/>
    </row>
    <row r="439" ht="12.75">
      <c r="D439" s="30"/>
    </row>
    <row r="440" ht="12.75">
      <c r="D440" s="30"/>
    </row>
    <row r="441" ht="12.75">
      <c r="D441" s="30"/>
    </row>
    <row r="442" ht="12.75">
      <c r="D442" s="30"/>
    </row>
    <row r="443" ht="12.75">
      <c r="D443" s="30"/>
    </row>
    <row r="444" ht="12.75">
      <c r="D444" s="30"/>
    </row>
    <row r="446" ht="12.75">
      <c r="D446" s="23"/>
    </row>
    <row r="448" ht="12.75">
      <c r="D448" s="3"/>
    </row>
    <row r="453" ht="12.75">
      <c r="D453" s="20"/>
    </row>
  </sheetData>
  <sheetProtection/>
  <mergeCells count="8">
    <mergeCell ref="A1:K1"/>
    <mergeCell ref="V7:AB7"/>
    <mergeCell ref="A26:D26"/>
    <mergeCell ref="I7:T7"/>
    <mergeCell ref="A7:C7"/>
    <mergeCell ref="D7:D8"/>
    <mergeCell ref="A8:C8"/>
    <mergeCell ref="E7:G7"/>
  </mergeCells>
  <printOptions/>
  <pageMargins left="0.7480314960629921" right="0.7480314960629921" top="0.984251968503937" bottom="0.984251968503937" header="0" footer="0"/>
  <pageSetup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cplat</dc:creator>
  <cp:keywords/>
  <dc:description/>
  <cp:lastModifiedBy>Tesoreria</cp:lastModifiedBy>
  <cp:lastPrinted>2017-08-18T19:27:51Z</cp:lastPrinted>
  <dcterms:created xsi:type="dcterms:W3CDTF">2016-07-13T13:46:20Z</dcterms:created>
  <dcterms:modified xsi:type="dcterms:W3CDTF">2017-08-28T17:53:18Z</dcterms:modified>
  <cp:category/>
  <cp:version/>
  <cp:contentType/>
  <cp:contentStatus/>
</cp:coreProperties>
</file>